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8"/>
  </bookViews>
  <sheets>
    <sheet name="Leg 1" sheetId="1" r:id="rId1"/>
    <sheet name="Leg 2" sheetId="2" r:id="rId2"/>
    <sheet name="After Leg 2" sheetId="3" r:id="rId3"/>
    <sheet name="Leg 3" sheetId="4" r:id="rId4"/>
    <sheet name="After Leg 3" sheetId="5" r:id="rId5"/>
    <sheet name="Leg 4" sheetId="6" r:id="rId6"/>
    <sheet name="After Leg 4" sheetId="7" r:id="rId7"/>
    <sheet name="Leg 5" sheetId="8" r:id="rId8"/>
    <sheet name="After Leg 5" sheetId="9" r:id="rId9"/>
    <sheet name="Master" sheetId="10" r:id="rId10"/>
  </sheets>
  <definedNames>
    <definedName name="_xlnm.Print_Area" localSheetId="8">'After Leg 5'!$A$1:$F$47</definedName>
    <definedName name="_xlnm.Print_Area" localSheetId="0">'Leg 1'!$A$1:$F$47</definedName>
    <definedName name="_xlnm.Print_Area" localSheetId="1">'Leg 2'!$A$1:$F$47</definedName>
    <definedName name="_xlnm.Print_Area" localSheetId="3">'Leg 3'!$A$1:$F$47</definedName>
    <definedName name="_xlnm.Print_Area" localSheetId="5">'Leg 4'!$A$1:$F$47</definedName>
    <definedName name="_xlnm.Print_Area" localSheetId="7">'Leg 5'!$A$1:$F$47</definedName>
    <definedName name="info">#REF!</definedName>
  </definedNames>
  <calcPr fullCalcOnLoad="1"/>
</workbook>
</file>

<file path=xl/sharedStrings.xml><?xml version="1.0" encoding="utf-8"?>
<sst xmlns="http://schemas.openxmlformats.org/spreadsheetml/2006/main" count="2232" uniqueCount="505">
  <si>
    <t>BRADFORD MILLENNIUM WAY RELAY 2009</t>
  </si>
  <si>
    <t>Leg 1 Results</t>
  </si>
  <si>
    <t>Team Number</t>
  </si>
  <si>
    <t>Team Name</t>
  </si>
  <si>
    <t>Category</t>
  </si>
  <si>
    <t>Runner 1</t>
  </si>
  <si>
    <t>Runner 2</t>
  </si>
  <si>
    <t>Leg Time</t>
  </si>
  <si>
    <t>Abbey Runners</t>
  </si>
  <si>
    <t>Open</t>
  </si>
  <si>
    <t>Alex Grant</t>
  </si>
  <si>
    <t>Matt John</t>
  </si>
  <si>
    <t>Baildon Runners A</t>
  </si>
  <si>
    <t>Dean Wiiliams</t>
  </si>
  <si>
    <t>Quentin Lewis</t>
  </si>
  <si>
    <t>Pudsey &amp; Bramley A</t>
  </si>
  <si>
    <t>Neil Armitage</t>
  </si>
  <si>
    <t>Shane Green</t>
  </si>
  <si>
    <t>Keighley &amp; Craven</t>
  </si>
  <si>
    <t>Gary Bailey</t>
  </si>
  <si>
    <t>Shaun Wilkinson</t>
  </si>
  <si>
    <t>Airedale Athletics</t>
  </si>
  <si>
    <t>Will Kerr</t>
  </si>
  <si>
    <t>Gerard Mills</t>
  </si>
  <si>
    <t>Bingley Harriers</t>
  </si>
  <si>
    <t>Steve Fry</t>
  </si>
  <si>
    <t>James Senior</t>
  </si>
  <si>
    <t>Pudsey &amp; Bramley B</t>
  </si>
  <si>
    <t>Alex Jones</t>
  </si>
  <si>
    <t>Richard Pattison</t>
  </si>
  <si>
    <t>Horsforth Harriers A</t>
  </si>
  <si>
    <t>Richard Sunley</t>
  </si>
  <si>
    <t>Marc Springer</t>
  </si>
  <si>
    <t>Ilkley Harriers</t>
  </si>
  <si>
    <t>Jamie Hutchinson</t>
  </si>
  <si>
    <t>Dave Wilby</t>
  </si>
  <si>
    <t>Wakefiled Harriers A</t>
  </si>
  <si>
    <t>Neil Penn</t>
  </si>
  <si>
    <t>Martin Green</t>
  </si>
  <si>
    <t>Vets</t>
  </si>
  <si>
    <t>Adi thomas</t>
  </si>
  <si>
    <t>Russ Fairhurst</t>
  </si>
  <si>
    <t>Pudsey Pacers A</t>
  </si>
  <si>
    <t>Robert Samuels</t>
  </si>
  <si>
    <t>Ryan Turnbull</t>
  </si>
  <si>
    <t>Dave Stephenson</t>
  </si>
  <si>
    <t>Richard Scott</t>
  </si>
  <si>
    <t>Mixed</t>
  </si>
  <si>
    <t>Dave Jepson</t>
  </si>
  <si>
    <t>Sally Morely</t>
  </si>
  <si>
    <t>Valley Striders</t>
  </si>
  <si>
    <t>Rob Bumstead</t>
  </si>
  <si>
    <t>Tom Button</t>
  </si>
  <si>
    <t>Heptonstall Hurriers</t>
  </si>
  <si>
    <t>Peter Fitzpatrick</t>
  </si>
  <si>
    <t>Steve Hunter</t>
  </si>
  <si>
    <t>Stainland Lions RC</t>
  </si>
  <si>
    <t>John Basinder</t>
  </si>
  <si>
    <t>Richard Hand</t>
  </si>
  <si>
    <t>Accrington Road Runners A</t>
  </si>
  <si>
    <t>Chris Barnes</t>
  </si>
  <si>
    <t>Vicci Mousley</t>
  </si>
  <si>
    <t>Kirkstall Harriers</t>
  </si>
  <si>
    <t>Richard Thomas</t>
  </si>
  <si>
    <t>Dave Spink</t>
  </si>
  <si>
    <t>Chapel Allerton Road Runners</t>
  </si>
  <si>
    <t>Ed Halliday</t>
  </si>
  <si>
    <t>Adrian Grainger</t>
  </si>
  <si>
    <t>Pudsey Pacers B</t>
  </si>
  <si>
    <t>Gary Philips</t>
  </si>
  <si>
    <t>Nigel Craven</t>
  </si>
  <si>
    <t>Wakefield Harriers B</t>
  </si>
  <si>
    <t>James Wilson</t>
  </si>
  <si>
    <t>Martin Holding</t>
  </si>
  <si>
    <t>Airedale Athletics B</t>
  </si>
  <si>
    <t>Graham Corbett</t>
  </si>
  <si>
    <t>Gareth Gott</t>
  </si>
  <si>
    <t>Ladies</t>
  </si>
  <si>
    <t>Mary Green</t>
  </si>
  <si>
    <t>Helen Jackson</t>
  </si>
  <si>
    <t>Wharfedale Harriers</t>
  </si>
  <si>
    <t>Cathy Bradley</t>
  </si>
  <si>
    <t>Louisa Pickles</t>
  </si>
  <si>
    <t>Idle A.C.</t>
  </si>
  <si>
    <t>Dave Lewis</t>
  </si>
  <si>
    <t>Tim Whitcombe</t>
  </si>
  <si>
    <t>Keighley &amp; Craven A</t>
  </si>
  <si>
    <t>Helen Glover</t>
  </si>
  <si>
    <t>Fiona Raby</t>
  </si>
  <si>
    <t>Chapel Allerton Road Runners B</t>
  </si>
  <si>
    <t>James Taylor</t>
  </si>
  <si>
    <t>Mike Robins</t>
  </si>
  <si>
    <t>Blackburn Road Runners</t>
  </si>
  <si>
    <t>Shafiq Khan</t>
  </si>
  <si>
    <t>Richard Instone</t>
  </si>
  <si>
    <t>Sharon Woodruff</t>
  </si>
  <si>
    <t>Paul Harris</t>
  </si>
  <si>
    <t>Accrington Road Runners B</t>
  </si>
  <si>
    <t>David Gaskill</t>
  </si>
  <si>
    <t>Julia Hartley</t>
  </si>
  <si>
    <t>Horsforth Harriers B</t>
  </si>
  <si>
    <t>Martin Coates</t>
  </si>
  <si>
    <t>Mike Mooney</t>
  </si>
  <si>
    <t>Helen Love</t>
  </si>
  <si>
    <t>Richard Stone</t>
  </si>
  <si>
    <t>Pudsey Pacers C</t>
  </si>
  <si>
    <t>Nicola Bradford</t>
  </si>
  <si>
    <t>Paula Bray</t>
  </si>
  <si>
    <t>Horsforth Harriers</t>
  </si>
  <si>
    <t>Nicola Wilde</t>
  </si>
  <si>
    <t>Theresa Downes</t>
  </si>
  <si>
    <t>Baildon Runners B</t>
  </si>
  <si>
    <t>Don Johnson</t>
  </si>
  <si>
    <t>Denise Johnson</t>
  </si>
  <si>
    <t>Eleanor Horsman</t>
  </si>
  <si>
    <t>Stella Cross</t>
  </si>
  <si>
    <t>Afstandslopers Vosselaar</t>
  </si>
  <si>
    <t>Hilde Verdonck</t>
  </si>
  <si>
    <t>Jan Persegael</t>
  </si>
  <si>
    <t>Peter Hey</t>
  </si>
  <si>
    <t>Marion Muir</t>
  </si>
  <si>
    <t>Keighley &amp; Craven B</t>
  </si>
  <si>
    <t>Sally Fretwell</t>
  </si>
  <si>
    <t>Karen Ballantine</t>
  </si>
  <si>
    <t>Loopgroep Oost-Groningen</t>
  </si>
  <si>
    <t>Shirley Quarmby</t>
  </si>
  <si>
    <t>Donna Line</t>
  </si>
  <si>
    <t>Lorna Bowes</t>
  </si>
  <si>
    <t>Sandra Snape</t>
  </si>
  <si>
    <t>Accrington Road Runners C</t>
  </si>
  <si>
    <t>Ian Tomlinson</t>
  </si>
  <si>
    <t>Paula Taylor</t>
  </si>
  <si>
    <t>Wakefield Harriers C</t>
  </si>
  <si>
    <t>Pat Wood</t>
  </si>
  <si>
    <t>Emily Falcus</t>
  </si>
  <si>
    <t>Leg 2 Results</t>
  </si>
  <si>
    <t>Jamie Noon</t>
  </si>
  <si>
    <t>Steve Bottomley</t>
  </si>
  <si>
    <t>Adrian Jones</t>
  </si>
  <si>
    <t>Nigel Bedel</t>
  </si>
  <si>
    <t>Jeremy Rogers</t>
  </si>
  <si>
    <t>Andy May</t>
  </si>
  <si>
    <t>Jamie Robinson</t>
  </si>
  <si>
    <t>AndyNicholl</t>
  </si>
  <si>
    <t>Karen Pickles</t>
  </si>
  <si>
    <t>Paul Gaille</t>
  </si>
  <si>
    <t>Mick Brearley</t>
  </si>
  <si>
    <t>Ian Brocklebank</t>
  </si>
  <si>
    <t>Steve Large</t>
  </si>
  <si>
    <t>Tony Hazell</t>
  </si>
  <si>
    <t>Martyn Finn</t>
  </si>
  <si>
    <t>Steve Woods</t>
  </si>
  <si>
    <t>Matt Marsh</t>
  </si>
  <si>
    <t>Ed Richards</t>
  </si>
  <si>
    <t>Tony Walker</t>
  </si>
  <si>
    <t>Richard Pattinson</t>
  </si>
  <si>
    <t>Amy Green</t>
  </si>
  <si>
    <t>Tizz Woffenden</t>
  </si>
  <si>
    <t>Andrew Bush</t>
  </si>
  <si>
    <t>Debbie Gowans</t>
  </si>
  <si>
    <t>Chris Ward</t>
  </si>
  <si>
    <t>Sarah Beevers</t>
  </si>
  <si>
    <t>Charlie Marshall</t>
  </si>
  <si>
    <t>JP Hopkinson</t>
  </si>
  <si>
    <t>Paul O'Looney</t>
  </si>
  <si>
    <t>Richard Reeve</t>
  </si>
  <si>
    <t>Phil Knight</t>
  </si>
  <si>
    <t>Adrian Netherwood</t>
  </si>
  <si>
    <t>Sarah Grant</t>
  </si>
  <si>
    <t>Mike Ayers</t>
  </si>
  <si>
    <t>Bob Jackson</t>
  </si>
  <si>
    <t>Ian Sanderson</t>
  </si>
  <si>
    <t>Becky Wright</t>
  </si>
  <si>
    <t>Mary Webb</t>
  </si>
  <si>
    <t>Gareth Hey</t>
  </si>
  <si>
    <t>Steve Pickard</t>
  </si>
  <si>
    <t>Claire Ellener</t>
  </si>
  <si>
    <t>Andy Hudson</t>
  </si>
  <si>
    <t>Jimmy Smith</t>
  </si>
  <si>
    <t>Aileen Baldwin</t>
  </si>
  <si>
    <t>Ashley Grant</t>
  </si>
  <si>
    <t>David Cooper</t>
  </si>
  <si>
    <t>Joyce Marshall</t>
  </si>
  <si>
    <t>Henry Heavisides</t>
  </si>
  <si>
    <t>Shaun Lennon</t>
  </si>
  <si>
    <t>Andy Shorey</t>
  </si>
  <si>
    <t>Lewis Dewhirst</t>
  </si>
  <si>
    <t>Stephen Rusyn</t>
  </si>
  <si>
    <t>Steve Grimley</t>
  </si>
  <si>
    <t>Chris Sylge</t>
  </si>
  <si>
    <t>James Morris</t>
  </si>
  <si>
    <t>Daniel Benjamin</t>
  </si>
  <si>
    <t>Ant Ridehalgh</t>
  </si>
  <si>
    <t>Jo Sharp</t>
  </si>
  <si>
    <t>Helen Barber</t>
  </si>
  <si>
    <t>Rachel Howard</t>
  </si>
  <si>
    <t>Marianne Verweij</t>
  </si>
  <si>
    <t>Ronald Peter Tuik</t>
  </si>
  <si>
    <t>Nicola Bond</t>
  </si>
  <si>
    <t>Rohan Akers</t>
  </si>
  <si>
    <t>Tori</t>
  </si>
  <si>
    <t>Kevin O'Hara</t>
  </si>
  <si>
    <t>Paul Jackson</t>
  </si>
  <si>
    <t>Jo White</t>
  </si>
  <si>
    <t>Rebecca Gooch</t>
  </si>
  <si>
    <t>Dave Weight</t>
  </si>
  <si>
    <t>Pete Huby</t>
  </si>
  <si>
    <t>Paul Watts</t>
  </si>
  <si>
    <t>Sarah Edwards</t>
  </si>
  <si>
    <t>Gail Tombs</t>
  </si>
  <si>
    <t>Viki Mathelissen</t>
  </si>
  <si>
    <t>Jef Sneyders</t>
  </si>
  <si>
    <t>Jenny Cooper</t>
  </si>
  <si>
    <t>Sarah Turner</t>
  </si>
  <si>
    <t>Helen Shaw</t>
  </si>
  <si>
    <t>Emma Dodd</t>
  </si>
  <si>
    <t>Lesley Dewhirst</t>
  </si>
  <si>
    <t>Linda Rusyn</t>
  </si>
  <si>
    <t>Sue Coates</t>
  </si>
  <si>
    <t>Linda Carey</t>
  </si>
  <si>
    <t>Emma Pearson</t>
  </si>
  <si>
    <t>Shirley Griffiths</t>
  </si>
  <si>
    <t>Sue Weeden</t>
  </si>
  <si>
    <t>Karen Sutcliffe</t>
  </si>
  <si>
    <t>Positions After Leg 2</t>
  </si>
  <si>
    <t>Total Time</t>
  </si>
  <si>
    <t>Leg 3 Results</t>
  </si>
  <si>
    <t>Brian Stevenson</t>
  </si>
  <si>
    <t>John Holah</t>
  </si>
  <si>
    <t>Dave Shaw</t>
  </si>
  <si>
    <t>Rob Shaw</t>
  </si>
  <si>
    <t>Marc Teasey</t>
  </si>
  <si>
    <t>Steven Carney</t>
  </si>
  <si>
    <t>Andy Wormald</t>
  </si>
  <si>
    <t>Sean Troth</t>
  </si>
  <si>
    <t>Dave Maycock</t>
  </si>
  <si>
    <t>Ken Frost</t>
  </si>
  <si>
    <t>Jim Clay</t>
  </si>
  <si>
    <t>Kevin McMullan</t>
  </si>
  <si>
    <t>Jim Wheldon</t>
  </si>
  <si>
    <t>Russell Stead</t>
  </si>
  <si>
    <t>Fraser Hardie</t>
  </si>
  <si>
    <t>Shaun Harrison</t>
  </si>
  <si>
    <t>Mick Hogan</t>
  </si>
  <si>
    <t>Frank Glass</t>
  </si>
  <si>
    <t>Rob Webb</t>
  </si>
  <si>
    <t>Mark Westman</t>
  </si>
  <si>
    <t>Neil Chapman</t>
  </si>
  <si>
    <t>Pete Shields</t>
  </si>
  <si>
    <t>Stuart Locking</t>
  </si>
  <si>
    <t>Andrew Birkenshaw</t>
  </si>
  <si>
    <t>Peter Hillirad</t>
  </si>
  <si>
    <t>Leon Winder</t>
  </si>
  <si>
    <t>Lucy Partridge</t>
  </si>
  <si>
    <t>Richard Foster</t>
  </si>
  <si>
    <t>Tony Audsley</t>
  </si>
  <si>
    <t>Keith Singleton</t>
  </si>
  <si>
    <t>Paul Wickham</t>
  </si>
  <si>
    <t>Kaye Callaghan</t>
  </si>
  <si>
    <t>Dave Burdon</t>
  </si>
  <si>
    <t>Andy Hardaker</t>
  </si>
  <si>
    <t>Paul Milnes</t>
  </si>
  <si>
    <t>Darren Jukes</t>
  </si>
  <si>
    <t>Gillian Gaskin</t>
  </si>
  <si>
    <t>Sarah O'Sullivan</t>
  </si>
  <si>
    <t>Sue Cariss</t>
  </si>
  <si>
    <t>Sue Huton</t>
  </si>
  <si>
    <t>Liz Casey</t>
  </si>
  <si>
    <t>Catherine Ladd</t>
  </si>
  <si>
    <t xml:space="preserve"> </t>
  </si>
  <si>
    <t>Simon Forde</t>
  </si>
  <si>
    <t>Simon Flood</t>
  </si>
  <si>
    <t>Carole Morris</t>
  </si>
  <si>
    <t>Ailsa Berkeley</t>
  </si>
  <si>
    <t>Paul Gibson</t>
  </si>
  <si>
    <t>Harry McGill</t>
  </si>
  <si>
    <t>Diane Craven</t>
  </si>
  <si>
    <t>Sam Ostermayer</t>
  </si>
  <si>
    <t>Kevin Blackhurst</t>
  </si>
  <si>
    <t>Neil Lloyd</t>
  </si>
  <si>
    <t>Frank Masley</t>
  </si>
  <si>
    <t>Matt  Hooban</t>
  </si>
  <si>
    <t>Laura Mayo</t>
  </si>
  <si>
    <t>Emma Van der Gucht</t>
  </si>
  <si>
    <t>Ania Sroka</t>
  </si>
  <si>
    <t>Edward Kingston</t>
  </si>
  <si>
    <t>David March</t>
  </si>
  <si>
    <t>Linda Murgatroyd</t>
  </si>
  <si>
    <t>Diane Waite</t>
  </si>
  <si>
    <t>Ana Gaches</t>
  </si>
  <si>
    <t>Jane Senior</t>
  </si>
  <si>
    <t>Brendan Lynskey</t>
  </si>
  <si>
    <t>Neil Fairburn</t>
  </si>
  <si>
    <t>Helen Horton</t>
  </si>
  <si>
    <t>Keith Wood</t>
  </si>
  <si>
    <t>Angela Gray</t>
  </si>
  <si>
    <t>Vicky Rae</t>
  </si>
  <si>
    <t>Phil Brown</t>
  </si>
  <si>
    <t>Chris Mdee</t>
  </si>
  <si>
    <t>Darrell Stuart</t>
  </si>
  <si>
    <t>Peter Chesterton</t>
  </si>
  <si>
    <t>Tracy Almond</t>
  </si>
  <si>
    <t>Akua Nkrumah</t>
  </si>
  <si>
    <t>Angie Pattinson</t>
  </si>
  <si>
    <t>Andrew Charles</t>
  </si>
  <si>
    <t>Chris Cavey</t>
  </si>
  <si>
    <t>Louise Marix-Evans</t>
  </si>
  <si>
    <t>Kevin Meakin</t>
  </si>
  <si>
    <t>Steve Ellis</t>
  </si>
  <si>
    <t>Sheila Marshall</t>
  </si>
  <si>
    <t>Sue Wolstenholme</t>
  </si>
  <si>
    <t>Bev Hardie</t>
  </si>
  <si>
    <t>Andrea Marshall</t>
  </si>
  <si>
    <t>Peter Hoyle</t>
  </si>
  <si>
    <t>Janet Holden</t>
  </si>
  <si>
    <t>Positions After Leg 3</t>
  </si>
  <si>
    <t>Roelof Dik</t>
  </si>
  <si>
    <t>Leg 4 Results</t>
  </si>
  <si>
    <t>Andy Brown</t>
  </si>
  <si>
    <t>Steve Brooks</t>
  </si>
  <si>
    <t>Paul Sheard</t>
  </si>
  <si>
    <t>Niall Bourke</t>
  </si>
  <si>
    <t>Dick Ballantine</t>
  </si>
  <si>
    <t>Paul Crabtree</t>
  </si>
  <si>
    <t>Bob Pritchard</t>
  </si>
  <si>
    <t>Rory Cunliffe</t>
  </si>
  <si>
    <t>Nick Richardson</t>
  </si>
  <si>
    <t>Malcolm Pickering</t>
  </si>
  <si>
    <t>Phil Goode</t>
  </si>
  <si>
    <t>Laurence Doddy</t>
  </si>
  <si>
    <t>Dave Brailsford</t>
  </si>
  <si>
    <t>Richard West</t>
  </si>
  <si>
    <t>Barry McDermott</t>
  </si>
  <si>
    <t>Dusan Svoboda</t>
  </si>
  <si>
    <t>Eddy Sneyders</t>
  </si>
  <si>
    <t>Tom Van Loon</t>
  </si>
  <si>
    <t>Charlie Mackintosh</t>
  </si>
  <si>
    <t>Ed Melbourne</t>
  </si>
  <si>
    <t>Andy Brett</t>
  </si>
  <si>
    <t>Tim Clegg</t>
  </si>
  <si>
    <t>Tonnie Knigge</t>
  </si>
  <si>
    <t>Martin Savage</t>
  </si>
  <si>
    <t>Stuart Reardon</t>
  </si>
  <si>
    <t>Garth DeRoux</t>
  </si>
  <si>
    <t>Phil McGeever</t>
  </si>
  <si>
    <t>Alison Bennet</t>
  </si>
  <si>
    <t>Neil Smith</t>
  </si>
  <si>
    <t>Peter May</t>
  </si>
  <si>
    <t>Peter Hughes</t>
  </si>
  <si>
    <t>Andy Teale</t>
  </si>
  <si>
    <t>Jonathan Webber</t>
  </si>
  <si>
    <t>Mike Smith</t>
  </si>
  <si>
    <t>Adrian Rushworth</t>
  </si>
  <si>
    <t>Matthew Dobswitch</t>
  </si>
  <si>
    <t>Simon Enright</t>
  </si>
  <si>
    <t>Jonathan Pridgeon</t>
  </si>
  <si>
    <t>Warren Thomas</t>
  </si>
  <si>
    <t>Jen Willingham</t>
  </si>
  <si>
    <t>Dave Armstrong</t>
  </si>
  <si>
    <t>Eirik Stangnes</t>
  </si>
  <si>
    <t>John Wallace</t>
  </si>
  <si>
    <t>Jonny Yates</t>
  </si>
  <si>
    <t>Chris Deadman</t>
  </si>
  <si>
    <t>Martin Bland</t>
  </si>
  <si>
    <t>Julie Brady</t>
  </si>
  <si>
    <t>Peter Dennett</t>
  </si>
  <si>
    <t>David Walker</t>
  </si>
  <si>
    <t>Robin Gray</t>
  </si>
  <si>
    <t>Paul Cotton</t>
  </si>
  <si>
    <t>Mark Hammond</t>
  </si>
  <si>
    <t>Kim Lowes</t>
  </si>
  <si>
    <t>Debbie Spurr</t>
  </si>
  <si>
    <t>Trish Gavin</t>
  </si>
  <si>
    <t>Becky Hill</t>
  </si>
  <si>
    <t>Bev Chaplin</t>
  </si>
  <si>
    <t>Helen Townend</t>
  </si>
  <si>
    <t>David Allison</t>
  </si>
  <si>
    <t>Alison Skillicorn</t>
  </si>
  <si>
    <t>Ian Patchett</t>
  </si>
  <si>
    <t>Amanda Seims</t>
  </si>
  <si>
    <t>Paul Bull</t>
  </si>
  <si>
    <t>Bob Shimmin</t>
  </si>
  <si>
    <t>Ian Ferris</t>
  </si>
  <si>
    <t>Clare Gratton</t>
  </si>
  <si>
    <t>Dave Butler</t>
  </si>
  <si>
    <t>John Walton</t>
  </si>
  <si>
    <t>Hella Fethney</t>
  </si>
  <si>
    <t>Bridget Thompson</t>
  </si>
  <si>
    <t>Karen Gorman</t>
  </si>
  <si>
    <t>Samatha Crowe</t>
  </si>
  <si>
    <t>Sharon Sykes</t>
  </si>
  <si>
    <t>Hilary Lane</t>
  </si>
  <si>
    <t>Ann Hall</t>
  </si>
  <si>
    <t>John Pop</t>
  </si>
  <si>
    <t>Alison Glover</t>
  </si>
  <si>
    <t>Clare Wiggins</t>
  </si>
  <si>
    <t>Tracey Marshall</t>
  </si>
  <si>
    <t>Caron Fenwick</t>
  </si>
  <si>
    <t>Ruth Dawson</t>
  </si>
  <si>
    <t>Caren Crabtree</t>
  </si>
  <si>
    <t>Helen Brett</t>
  </si>
  <si>
    <t>Kate Walter</t>
  </si>
  <si>
    <t>John Jennison</t>
  </si>
  <si>
    <t>Lynda Mason</t>
  </si>
  <si>
    <t>Elaine Kemp</t>
  </si>
  <si>
    <t>Positions After Leg 4</t>
  </si>
  <si>
    <t>Leg 5 Results</t>
  </si>
  <si>
    <t>Robin Lawrence</t>
  </si>
  <si>
    <t>Martin Peace</t>
  </si>
  <si>
    <t>Nick Hart</t>
  </si>
  <si>
    <t>Graham Pearce</t>
  </si>
  <si>
    <t>Mark Knowles</t>
  </si>
  <si>
    <t>Vin Procter</t>
  </si>
  <si>
    <t>Duncan Clark</t>
  </si>
  <si>
    <t>Dan Wilton</t>
  </si>
  <si>
    <t>Mark Bendall</t>
  </si>
  <si>
    <t>Alan Squire</t>
  </si>
  <si>
    <t>Jex Hellewell</t>
  </si>
  <si>
    <t>Jonathan Sinclair</t>
  </si>
  <si>
    <t>Graham Morris</t>
  </si>
  <si>
    <t>Sarah Ridehalgh</t>
  </si>
  <si>
    <t>Boff Whalley</t>
  </si>
  <si>
    <t>Simon Mathie</t>
  </si>
  <si>
    <t>Harmannus Hovinga</t>
  </si>
  <si>
    <t>Martinus Albertus Hendrik Lohof</t>
  </si>
  <si>
    <t>Des Fretwell</t>
  </si>
  <si>
    <t>Paul Hindle</t>
  </si>
  <si>
    <t>Ruth Whitehead</t>
  </si>
  <si>
    <t>Sarah Jarvis</t>
  </si>
  <si>
    <t>Vince Bussingham</t>
  </si>
  <si>
    <t>John Marshall</t>
  </si>
  <si>
    <t>Hardy Matamala-Roa</t>
  </si>
  <si>
    <t>Adam Worallo</t>
  </si>
  <si>
    <t>Mario Rokes</t>
  </si>
  <si>
    <t>Neil Maxwell</t>
  </si>
  <si>
    <t>Tony White</t>
  </si>
  <si>
    <t>Peter Gooding</t>
  </si>
  <si>
    <t>Filip Verwimp</t>
  </si>
  <si>
    <t>Marc Van Peer</t>
  </si>
  <si>
    <t>Peter Young</t>
  </si>
  <si>
    <t>Peter Macnamara</t>
  </si>
  <si>
    <t>Alexandra Potter</t>
  </si>
  <si>
    <t>Helen Beck</t>
  </si>
  <si>
    <t>Lorne McNeill</t>
  </si>
  <si>
    <t>Simon Bowens</t>
  </si>
  <si>
    <t>Martin Love</t>
  </si>
  <si>
    <t>Adrian Worger</t>
  </si>
  <si>
    <t>Tamara Hird</t>
  </si>
  <si>
    <t>Judy Howells</t>
  </si>
  <si>
    <t>Amand Stirling</t>
  </si>
  <si>
    <t>Clare Stevens</t>
  </si>
  <si>
    <t>Joel Giddings</t>
  </si>
  <si>
    <t>Tim Towler</t>
  </si>
  <si>
    <t>Steve Wood</t>
  </si>
  <si>
    <t>Barry Ellis</t>
  </si>
  <si>
    <t>Theresa Duckett</t>
  </si>
  <si>
    <t>Serena Blackburn</t>
  </si>
  <si>
    <t>Sharon Williams</t>
  </si>
  <si>
    <t>John Fortescue</t>
  </si>
  <si>
    <t>Tony Brayshaw</t>
  </si>
  <si>
    <t>Phill Routh</t>
  </si>
  <si>
    <t>Val Kerr</t>
  </si>
  <si>
    <t>Nigel Tapper</t>
  </si>
  <si>
    <t>Rod Pegg</t>
  </si>
  <si>
    <t>John Crabtree</t>
  </si>
  <si>
    <t>Louise McGechaen</t>
  </si>
  <si>
    <t>Barney Lerner</t>
  </si>
  <si>
    <t>Dave Weatherhead</t>
  </si>
  <si>
    <t>Ian Goodyear</t>
  </si>
  <si>
    <t>Kim Somerville</t>
  </si>
  <si>
    <t>Mark Richardson</t>
  </si>
  <si>
    <t>Jane Hallam</t>
  </si>
  <si>
    <t>Lisa Hulme-Vickerstaff</t>
  </si>
  <si>
    <t>David Graham</t>
  </si>
  <si>
    <t>Jo Hosker</t>
  </si>
  <si>
    <t>Chris Whitaker</t>
  </si>
  <si>
    <t>Emily Whitehead</t>
  </si>
  <si>
    <t>Sharon Hague</t>
  </si>
  <si>
    <t>Leanne Hague</t>
  </si>
  <si>
    <t>Liona Riding</t>
  </si>
  <si>
    <t>Julie Ridehalgh</t>
  </si>
  <si>
    <t>Tony Downham</t>
  </si>
  <si>
    <t>Cassandra Garbutt</t>
  </si>
  <si>
    <t>Elise Milnes</t>
  </si>
  <si>
    <t>Richard O'Sullivan</t>
  </si>
  <si>
    <t>Peter Blackledge</t>
  </si>
  <si>
    <t>Louise McCauley</t>
  </si>
  <si>
    <t>Jas Nahal</t>
  </si>
  <si>
    <t>John Taylor</t>
  </si>
  <si>
    <t>Steve Boyer</t>
  </si>
  <si>
    <t>Richard Fawthrop</t>
  </si>
  <si>
    <t>Paul Walmsley</t>
  </si>
  <si>
    <t>Neil Sutcliffe</t>
  </si>
  <si>
    <t>Mandy Bannister</t>
  </si>
  <si>
    <t>Debbie Day</t>
  </si>
  <si>
    <t>Final Positions</t>
  </si>
  <si>
    <t>Leg1</t>
  </si>
  <si>
    <t>Leg 2</t>
  </si>
  <si>
    <t>Leg 3</t>
  </si>
  <si>
    <t>Leg 4</t>
  </si>
  <si>
    <t>Leg 5</t>
  </si>
  <si>
    <t>Start</t>
  </si>
  <si>
    <t>Finish</t>
  </si>
  <si>
    <t>Cut off?</t>
  </si>
  <si>
    <t>Excess Time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</si>
</sst>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[H]:MM:SS"/>
    <numFmt numFmtId="167" formatCode="H:MM:SS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name val="Arial"/>
      <family val="2"/>
    </font>
    <font>
      <sz val="22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24" borderId="10" xfId="57" applyFont="1" applyFill="1" applyBorder="1" applyAlignment="1">
      <alignment horizontal="center"/>
      <protection/>
    </xf>
    <xf numFmtId="164" fontId="21" fillId="24" borderId="10" xfId="56" applyFont="1" applyFill="1" applyBorder="1" applyAlignment="1">
      <alignment horizontal="center"/>
      <protection/>
    </xf>
    <xf numFmtId="164" fontId="21" fillId="24" borderId="0" xfId="57" applyFont="1" applyFill="1" applyBorder="1" applyAlignment="1">
      <alignment horizontal="center"/>
      <protection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center"/>
    </xf>
    <xf numFmtId="164" fontId="0" fillId="24" borderId="10" xfId="0" applyFill="1" applyBorder="1" applyAlignment="1">
      <alignment/>
    </xf>
    <xf numFmtId="164" fontId="0" fillId="0" borderId="10" xfId="0" applyFont="1" applyBorder="1" applyAlignment="1">
      <alignment/>
    </xf>
    <xf numFmtId="164" fontId="24" fillId="0" borderId="0" xfId="57" applyFont="1" applyFill="1" applyBorder="1" applyAlignment="1">
      <alignment horizontal="left" wrapText="1"/>
      <protection/>
    </xf>
    <xf numFmtId="165" fontId="0" fillId="0" borderId="0" xfId="0" applyNumberFormat="1" applyAlignment="1">
      <alignment horizontal="center"/>
    </xf>
    <xf numFmtId="164" fontId="14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2" fillId="0" borderId="0" xfId="0" applyFont="1" applyAlignment="1">
      <alignment horizontal="center" wrapText="1"/>
    </xf>
    <xf numFmtId="164" fontId="23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4" fontId="26" fillId="0" borderId="0" xfId="0" applyFont="1" applyAlignment="1">
      <alignment horizontal="center"/>
    </xf>
    <xf numFmtId="164" fontId="0" fillId="0" borderId="10" xfId="0" applyFont="1" applyBorder="1" applyAlignment="1">
      <alignment horizontal="center"/>
    </xf>
    <xf numFmtId="164" fontId="22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/>
    </xf>
    <xf numFmtId="165" fontId="14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26" fillId="0" borderId="10" xfId="0" applyFont="1" applyBorder="1" applyAlignment="1">
      <alignment horizontal="center"/>
    </xf>
    <xf numFmtId="164" fontId="14" fillId="0" borderId="10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Master" xfId="56"/>
    <cellStyle name="Normal_Sheet1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5" width="20.28125" style="2" customWidth="1"/>
    <col min="6" max="6" width="13.28125" style="1" customWidth="1"/>
  </cols>
  <sheetData>
    <row r="1" spans="1:6" ht="34.5">
      <c r="A1" s="3" t="s">
        <v>0</v>
      </c>
      <c r="B1" s="3"/>
      <c r="C1" s="3"/>
      <c r="D1" s="3"/>
      <c r="E1" s="3"/>
      <c r="F1" s="3"/>
    </row>
    <row r="2" spans="1:6" ht="27">
      <c r="A2" s="4" t="s">
        <v>1</v>
      </c>
      <c r="B2" s="4"/>
      <c r="C2" s="4"/>
      <c r="D2" s="4"/>
      <c r="E2" s="4"/>
      <c r="F2" s="4"/>
    </row>
    <row r="3" spans="1:6" ht="36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</row>
    <row r="4" spans="1:6" ht="24.75" customHeight="1">
      <c r="A4" s="10">
        <v>97</v>
      </c>
      <c r="B4" s="11" t="s">
        <v>8</v>
      </c>
      <c r="C4" s="12" t="s">
        <v>9</v>
      </c>
      <c r="D4" s="2" t="s">
        <v>10</v>
      </c>
      <c r="E4" s="2" t="s">
        <v>11</v>
      </c>
      <c r="F4" s="13">
        <v>0.05202546296296296</v>
      </c>
    </row>
    <row r="5" spans="1:6" ht="24.75" customHeight="1">
      <c r="A5" s="10">
        <v>1</v>
      </c>
      <c r="B5" s="11" t="s">
        <v>12</v>
      </c>
      <c r="C5" s="12" t="s">
        <v>9</v>
      </c>
      <c r="D5" s="2" t="s">
        <v>13</v>
      </c>
      <c r="E5" s="2" t="s">
        <v>14</v>
      </c>
      <c r="F5" s="13">
        <v>0.052986111111111116</v>
      </c>
    </row>
    <row r="6" spans="1:6" ht="24.75" customHeight="1">
      <c r="A6" s="10">
        <v>3</v>
      </c>
      <c r="B6" s="11" t="s">
        <v>15</v>
      </c>
      <c r="C6" s="12" t="s">
        <v>9</v>
      </c>
      <c r="D6" s="14" t="s">
        <v>16</v>
      </c>
      <c r="E6" s="14" t="s">
        <v>17</v>
      </c>
      <c r="F6" s="13">
        <v>0.05364583333333334</v>
      </c>
    </row>
    <row r="7" spans="1:6" ht="24.75" customHeight="1">
      <c r="A7" s="10">
        <v>5</v>
      </c>
      <c r="B7" s="11" t="s">
        <v>18</v>
      </c>
      <c r="C7" s="12" t="s">
        <v>9</v>
      </c>
      <c r="D7" s="2" t="s">
        <v>19</v>
      </c>
      <c r="E7" s="2" t="s">
        <v>20</v>
      </c>
      <c r="F7" s="13">
        <v>0.05400462962962963</v>
      </c>
    </row>
    <row r="8" spans="1:6" ht="24.75" customHeight="1">
      <c r="A8" s="11">
        <v>28</v>
      </c>
      <c r="B8" s="11" t="s">
        <v>21</v>
      </c>
      <c r="C8" s="12" t="s">
        <v>9</v>
      </c>
      <c r="D8" s="2" t="s">
        <v>22</v>
      </c>
      <c r="E8" s="2" t="s">
        <v>23</v>
      </c>
      <c r="F8" s="13">
        <v>0.054884259259259265</v>
      </c>
    </row>
    <row r="9" spans="1:6" ht="24.75" customHeight="1">
      <c r="A9" s="10">
        <v>86</v>
      </c>
      <c r="B9" s="11" t="s">
        <v>24</v>
      </c>
      <c r="C9" s="12" t="s">
        <v>9</v>
      </c>
      <c r="D9" s="2" t="s">
        <v>25</v>
      </c>
      <c r="E9" s="2" t="s">
        <v>26</v>
      </c>
      <c r="F9" s="13">
        <v>0.05506944444444445</v>
      </c>
    </row>
    <row r="10" spans="1:6" ht="24.75" customHeight="1">
      <c r="A10" s="10">
        <v>4</v>
      </c>
      <c r="B10" s="11" t="s">
        <v>27</v>
      </c>
      <c r="C10" s="12" t="s">
        <v>9</v>
      </c>
      <c r="D10" s="14" t="s">
        <v>28</v>
      </c>
      <c r="E10" s="14" t="s">
        <v>29</v>
      </c>
      <c r="F10" s="13">
        <v>0.055324074074074074</v>
      </c>
    </row>
    <row r="11" spans="1:6" ht="24.75" customHeight="1">
      <c r="A11" s="10">
        <v>89</v>
      </c>
      <c r="B11" s="11" t="s">
        <v>30</v>
      </c>
      <c r="C11" s="12" t="s">
        <v>9</v>
      </c>
      <c r="D11" s="2" t="s">
        <v>31</v>
      </c>
      <c r="E11" s="2" t="s">
        <v>32</v>
      </c>
      <c r="F11" s="13">
        <v>0.055497685185185185</v>
      </c>
    </row>
    <row r="12" spans="1:6" ht="24.75" customHeight="1">
      <c r="A12" s="11">
        <v>14</v>
      </c>
      <c r="B12" s="11" t="s">
        <v>33</v>
      </c>
      <c r="C12" s="12" t="s">
        <v>9</v>
      </c>
      <c r="D12" s="2" t="s">
        <v>34</v>
      </c>
      <c r="E12" s="2" t="s">
        <v>35</v>
      </c>
      <c r="F12" s="13">
        <v>0.05553240740740741</v>
      </c>
    </row>
    <row r="13" spans="1:6" ht="24.75" customHeight="1">
      <c r="A13" s="11">
        <v>17</v>
      </c>
      <c r="B13" s="11" t="s">
        <v>36</v>
      </c>
      <c r="C13" s="12" t="s">
        <v>9</v>
      </c>
      <c r="D13" s="2" t="s">
        <v>37</v>
      </c>
      <c r="E13" s="2" t="s">
        <v>38</v>
      </c>
      <c r="F13" s="13">
        <v>0.05568287037037037</v>
      </c>
    </row>
    <row r="14" spans="1:6" ht="24.75" customHeight="1">
      <c r="A14" s="10">
        <v>6</v>
      </c>
      <c r="B14" s="11" t="s">
        <v>18</v>
      </c>
      <c r="C14" s="12" t="s">
        <v>39</v>
      </c>
      <c r="D14" s="2" t="s">
        <v>40</v>
      </c>
      <c r="E14" s="2" t="s">
        <v>41</v>
      </c>
      <c r="F14" s="13">
        <v>0.056956018518518524</v>
      </c>
    </row>
    <row r="15" spans="1:6" ht="24.75" customHeight="1">
      <c r="A15" s="11">
        <v>10</v>
      </c>
      <c r="B15" s="11" t="s">
        <v>42</v>
      </c>
      <c r="C15" s="12" t="s">
        <v>9</v>
      </c>
      <c r="D15" s="15" t="s">
        <v>43</v>
      </c>
      <c r="E15" s="2" t="s">
        <v>44</v>
      </c>
      <c r="F15" s="13">
        <v>0.05733796296296296</v>
      </c>
    </row>
    <row r="16" spans="1:6" ht="24.75" customHeight="1">
      <c r="A16" s="10">
        <v>88</v>
      </c>
      <c r="B16" s="11" t="s">
        <v>24</v>
      </c>
      <c r="C16" s="12" t="s">
        <v>39</v>
      </c>
      <c r="D16" s="2" t="s">
        <v>45</v>
      </c>
      <c r="E16" s="2" t="s">
        <v>46</v>
      </c>
      <c r="F16" s="13">
        <v>0.0594212962962963</v>
      </c>
    </row>
    <row r="17" spans="1:6" ht="24.75" customHeight="1">
      <c r="A17" s="11">
        <v>15</v>
      </c>
      <c r="B17" s="11" t="s">
        <v>33</v>
      </c>
      <c r="C17" s="12" t="s">
        <v>47</v>
      </c>
      <c r="D17" s="2" t="s">
        <v>48</v>
      </c>
      <c r="E17" s="16" t="s">
        <v>49</v>
      </c>
      <c r="F17" s="13">
        <v>0.060787037037037035</v>
      </c>
    </row>
    <row r="18" spans="1:6" ht="24.75" customHeight="1">
      <c r="A18" s="11">
        <v>25</v>
      </c>
      <c r="B18" s="11" t="s">
        <v>50</v>
      </c>
      <c r="C18" s="12" t="s">
        <v>9</v>
      </c>
      <c r="D18" s="2" t="s">
        <v>51</v>
      </c>
      <c r="E18" s="16" t="s">
        <v>52</v>
      </c>
      <c r="F18" s="13">
        <v>0.06368055555555556</v>
      </c>
    </row>
    <row r="19" spans="1:6" ht="24.75" customHeight="1">
      <c r="A19" s="11">
        <v>9</v>
      </c>
      <c r="B19" s="11" t="s">
        <v>53</v>
      </c>
      <c r="C19" s="12" t="s">
        <v>39</v>
      </c>
      <c r="D19" s="2" t="s">
        <v>54</v>
      </c>
      <c r="E19" s="16" t="s">
        <v>55</v>
      </c>
      <c r="F19" s="13">
        <v>0.06377314814814815</v>
      </c>
    </row>
    <row r="20" spans="1:6" ht="24.75" customHeight="1">
      <c r="A20" s="11">
        <v>13</v>
      </c>
      <c r="B20" s="11" t="s">
        <v>56</v>
      </c>
      <c r="C20" s="12" t="s">
        <v>9</v>
      </c>
      <c r="D20" s="2" t="s">
        <v>57</v>
      </c>
      <c r="E20" s="2" t="s">
        <v>58</v>
      </c>
      <c r="F20" s="13">
        <v>0.06377314814814815</v>
      </c>
    </row>
    <row r="21" spans="1:6" ht="24.75" customHeight="1">
      <c r="A21" s="10">
        <v>93</v>
      </c>
      <c r="B21" s="11" t="s">
        <v>59</v>
      </c>
      <c r="C21" s="12" t="s">
        <v>47</v>
      </c>
      <c r="D21" s="2" t="s">
        <v>60</v>
      </c>
      <c r="E21" s="2" t="s">
        <v>61</v>
      </c>
      <c r="F21" s="13">
        <v>0.06391203703703703</v>
      </c>
    </row>
    <row r="22" spans="1:6" ht="24.75" customHeight="1">
      <c r="A22" s="11">
        <v>23</v>
      </c>
      <c r="B22" s="11" t="s">
        <v>62</v>
      </c>
      <c r="C22" s="12" t="s">
        <v>9</v>
      </c>
      <c r="D22" s="2" t="s">
        <v>63</v>
      </c>
      <c r="E22" s="2" t="s">
        <v>64</v>
      </c>
      <c r="F22" s="13">
        <v>0.0646875</v>
      </c>
    </row>
    <row r="23" spans="1:6" ht="24.75" customHeight="1">
      <c r="A23" s="10">
        <v>96</v>
      </c>
      <c r="B23" s="11" t="s">
        <v>65</v>
      </c>
      <c r="C23" s="12" t="s">
        <v>9</v>
      </c>
      <c r="D23" s="2" t="s">
        <v>66</v>
      </c>
      <c r="E23" s="2" t="s">
        <v>67</v>
      </c>
      <c r="F23" s="13">
        <v>0.06482638888888889</v>
      </c>
    </row>
    <row r="24" spans="1:6" ht="24.75" customHeight="1">
      <c r="A24" s="11">
        <v>11</v>
      </c>
      <c r="B24" s="11" t="s">
        <v>68</v>
      </c>
      <c r="C24" s="12" t="s">
        <v>9</v>
      </c>
      <c r="D24" s="2" t="s">
        <v>69</v>
      </c>
      <c r="E24" s="2" t="s">
        <v>70</v>
      </c>
      <c r="F24" s="13">
        <v>0.06502314814814815</v>
      </c>
    </row>
    <row r="25" spans="1:6" ht="24.75" customHeight="1">
      <c r="A25" s="11">
        <v>18</v>
      </c>
      <c r="B25" s="11" t="s">
        <v>71</v>
      </c>
      <c r="C25" s="12" t="s">
        <v>9</v>
      </c>
      <c r="D25" s="2" t="s">
        <v>72</v>
      </c>
      <c r="E25" s="2" t="s">
        <v>73</v>
      </c>
      <c r="F25" s="13">
        <v>0.06511574074074074</v>
      </c>
    </row>
    <row r="26" spans="1:6" ht="24.75" customHeight="1">
      <c r="A26" s="11">
        <v>30</v>
      </c>
      <c r="B26" s="11" t="s">
        <v>74</v>
      </c>
      <c r="C26" s="12" t="s">
        <v>9</v>
      </c>
      <c r="D26" s="2" t="s">
        <v>75</v>
      </c>
      <c r="E26" s="2" t="s">
        <v>76</v>
      </c>
      <c r="F26" s="13">
        <v>0.06520833333333333</v>
      </c>
    </row>
    <row r="27" spans="1:6" ht="24.75" customHeight="1">
      <c r="A27" s="10">
        <v>87</v>
      </c>
      <c r="B27" s="11" t="s">
        <v>24</v>
      </c>
      <c r="C27" s="12" t="s">
        <v>77</v>
      </c>
      <c r="D27" s="2" t="s">
        <v>78</v>
      </c>
      <c r="E27" s="2" t="s">
        <v>79</v>
      </c>
      <c r="F27" s="13">
        <v>0.06538194444444444</v>
      </c>
    </row>
    <row r="28" spans="1:6" ht="24.75" customHeight="1">
      <c r="A28" s="10">
        <v>92</v>
      </c>
      <c r="B28" s="11" t="s">
        <v>80</v>
      </c>
      <c r="C28" s="12" t="s">
        <v>77</v>
      </c>
      <c r="D28" s="2" t="s">
        <v>81</v>
      </c>
      <c r="E28" s="2" t="s">
        <v>82</v>
      </c>
      <c r="F28" s="13">
        <v>0.06861111111111111</v>
      </c>
    </row>
    <row r="29" spans="1:6" ht="24.75" customHeight="1">
      <c r="A29" s="11">
        <v>21</v>
      </c>
      <c r="B29" s="11" t="s">
        <v>83</v>
      </c>
      <c r="C29" s="12" t="s">
        <v>9</v>
      </c>
      <c r="D29" s="2" t="s">
        <v>84</v>
      </c>
      <c r="E29" s="16" t="s">
        <v>85</v>
      </c>
      <c r="F29" s="13">
        <v>0.069375</v>
      </c>
    </row>
    <row r="30" spans="1:6" ht="24.75" customHeight="1">
      <c r="A30" s="10">
        <v>7</v>
      </c>
      <c r="B30" s="11" t="s">
        <v>86</v>
      </c>
      <c r="C30" s="12" t="s">
        <v>77</v>
      </c>
      <c r="D30" s="2" t="s">
        <v>87</v>
      </c>
      <c r="E30" s="2" t="s">
        <v>88</v>
      </c>
      <c r="F30" s="13">
        <v>0.06980324074074074</v>
      </c>
    </row>
    <row r="31" spans="1:6" ht="24.75" customHeight="1">
      <c r="A31" s="11">
        <v>20</v>
      </c>
      <c r="B31" s="11" t="s">
        <v>89</v>
      </c>
      <c r="C31" s="12" t="s">
        <v>9</v>
      </c>
      <c r="D31" s="2" t="s">
        <v>90</v>
      </c>
      <c r="E31" s="16" t="s">
        <v>91</v>
      </c>
      <c r="F31" s="13">
        <v>0.0699537037037037</v>
      </c>
    </row>
    <row r="32" spans="1:6" ht="24.75" customHeight="1">
      <c r="A32" s="11">
        <v>22</v>
      </c>
      <c r="B32" s="11" t="s">
        <v>92</v>
      </c>
      <c r="C32" s="12" t="s">
        <v>9</v>
      </c>
      <c r="D32" s="17" t="s">
        <v>93</v>
      </c>
      <c r="E32" s="17" t="s">
        <v>94</v>
      </c>
      <c r="F32" s="13">
        <v>0.07255787037037037</v>
      </c>
    </row>
    <row r="33" spans="1:6" ht="24.75" customHeight="1">
      <c r="A33" s="10">
        <v>99</v>
      </c>
      <c r="B33" s="11" t="s">
        <v>8</v>
      </c>
      <c r="C33" s="12" t="s">
        <v>47</v>
      </c>
      <c r="D33" s="2" t="s">
        <v>95</v>
      </c>
      <c r="E33" s="2" t="s">
        <v>96</v>
      </c>
      <c r="F33" s="13">
        <v>0.07288194444444444</v>
      </c>
    </row>
    <row r="34" spans="1:6" ht="24.75" customHeight="1">
      <c r="A34" s="10">
        <v>94</v>
      </c>
      <c r="B34" s="11" t="s">
        <v>97</v>
      </c>
      <c r="C34" s="12" t="s">
        <v>47</v>
      </c>
      <c r="D34" s="2" t="s">
        <v>98</v>
      </c>
      <c r="E34" s="2" t="s">
        <v>99</v>
      </c>
      <c r="F34" s="13">
        <v>0.07412037037037038</v>
      </c>
    </row>
    <row r="35" spans="1:6" ht="24.75" customHeight="1">
      <c r="A35" s="10">
        <v>90</v>
      </c>
      <c r="B35" s="11" t="s">
        <v>100</v>
      </c>
      <c r="C35" s="12" t="s">
        <v>9</v>
      </c>
      <c r="D35" s="2" t="s">
        <v>101</v>
      </c>
      <c r="E35" s="2" t="s">
        <v>102</v>
      </c>
      <c r="F35" s="13">
        <v>0.07484953703703703</v>
      </c>
    </row>
    <row r="36" spans="1:6" ht="24.75" customHeight="1">
      <c r="A36" s="11">
        <v>29</v>
      </c>
      <c r="B36" s="11" t="s">
        <v>21</v>
      </c>
      <c r="C36" s="12" t="s">
        <v>47</v>
      </c>
      <c r="D36" s="2" t="s">
        <v>103</v>
      </c>
      <c r="E36" s="2" t="s">
        <v>104</v>
      </c>
      <c r="F36" s="13">
        <v>0.07644675925925926</v>
      </c>
    </row>
    <row r="37" spans="1:6" ht="24.75" customHeight="1">
      <c r="A37" s="11">
        <v>12</v>
      </c>
      <c r="B37" s="11" t="s">
        <v>105</v>
      </c>
      <c r="C37" s="12" t="s">
        <v>9</v>
      </c>
      <c r="D37" s="2" t="s">
        <v>106</v>
      </c>
      <c r="E37" s="2" t="s">
        <v>107</v>
      </c>
      <c r="F37" s="13">
        <v>0.07670138888888889</v>
      </c>
    </row>
    <row r="38" spans="1:6" ht="24.75" customHeight="1">
      <c r="A38" s="10">
        <v>91</v>
      </c>
      <c r="B38" s="11" t="s">
        <v>108</v>
      </c>
      <c r="C38" s="12" t="s">
        <v>77</v>
      </c>
      <c r="D38" s="2" t="s">
        <v>109</v>
      </c>
      <c r="E38" s="2" t="s">
        <v>110</v>
      </c>
      <c r="F38" s="13">
        <v>0.07806712962962963</v>
      </c>
    </row>
    <row r="39" spans="1:6" ht="24.75" customHeight="1">
      <c r="A39" s="10">
        <v>2</v>
      </c>
      <c r="B39" s="11" t="s">
        <v>111</v>
      </c>
      <c r="C39" s="12" t="s">
        <v>9</v>
      </c>
      <c r="D39" s="2" t="s">
        <v>112</v>
      </c>
      <c r="E39" s="2" t="s">
        <v>113</v>
      </c>
      <c r="F39" s="13">
        <v>0.08027777777777778</v>
      </c>
    </row>
    <row r="40" spans="1:6" ht="24.75" customHeight="1">
      <c r="A40" s="10">
        <v>98</v>
      </c>
      <c r="B40" s="11" t="s">
        <v>8</v>
      </c>
      <c r="C40" s="12" t="s">
        <v>77</v>
      </c>
      <c r="D40" s="2" t="s">
        <v>114</v>
      </c>
      <c r="E40" s="2" t="s">
        <v>115</v>
      </c>
      <c r="F40" s="13">
        <v>0.08038194444444445</v>
      </c>
    </row>
    <row r="41" spans="1:6" ht="24.75" customHeight="1">
      <c r="A41" s="11">
        <v>26</v>
      </c>
      <c r="B41" s="11" t="s">
        <v>116</v>
      </c>
      <c r="C41" s="12" t="s">
        <v>9</v>
      </c>
      <c r="D41" s="2" t="s">
        <v>117</v>
      </c>
      <c r="E41" s="2" t="s">
        <v>118</v>
      </c>
      <c r="F41" s="13">
        <v>0.08046296296296296</v>
      </c>
    </row>
    <row r="42" spans="1:6" ht="24.75" customHeight="1">
      <c r="A42" s="11">
        <v>24</v>
      </c>
      <c r="B42" s="11" t="s">
        <v>62</v>
      </c>
      <c r="C42" s="12" t="s">
        <v>47</v>
      </c>
      <c r="D42" s="2" t="s">
        <v>119</v>
      </c>
      <c r="E42" s="2" t="s">
        <v>120</v>
      </c>
      <c r="F42" s="13">
        <v>0.08114583333333333</v>
      </c>
    </row>
    <row r="43" spans="1:6" ht="24.75" customHeight="1">
      <c r="A43" s="10">
        <v>8</v>
      </c>
      <c r="B43" s="11" t="s">
        <v>121</v>
      </c>
      <c r="C43" s="12" t="s">
        <v>77</v>
      </c>
      <c r="D43" s="2" t="s">
        <v>122</v>
      </c>
      <c r="E43" s="2" t="s">
        <v>123</v>
      </c>
      <c r="F43" s="13">
        <v>0.08450231481481481</v>
      </c>
    </row>
    <row r="44" spans="1:6" ht="24.75" customHeight="1">
      <c r="A44" s="11">
        <v>27</v>
      </c>
      <c r="B44" s="11" t="s">
        <v>124</v>
      </c>
      <c r="C44" s="12" t="s">
        <v>9</v>
      </c>
      <c r="D44" s="2" t="s">
        <v>125</v>
      </c>
      <c r="E44" s="2" t="s">
        <v>126</v>
      </c>
      <c r="F44" s="13">
        <v>0.08770833333333333</v>
      </c>
    </row>
    <row r="45" spans="1:6" ht="24.75" customHeight="1">
      <c r="A45" s="11">
        <v>16</v>
      </c>
      <c r="B45" s="11" t="s">
        <v>92</v>
      </c>
      <c r="C45" s="12" t="s">
        <v>77</v>
      </c>
      <c r="D45" s="2" t="s">
        <v>127</v>
      </c>
      <c r="E45" s="16" t="s">
        <v>128</v>
      </c>
      <c r="F45" s="13">
        <v>0.08989583333333334</v>
      </c>
    </row>
    <row r="46" spans="1:6" ht="24.75" customHeight="1">
      <c r="A46" s="10">
        <v>95</v>
      </c>
      <c r="B46" s="11" t="s">
        <v>129</v>
      </c>
      <c r="C46" s="12" t="s">
        <v>47</v>
      </c>
      <c r="D46" s="2" t="s">
        <v>130</v>
      </c>
      <c r="E46" s="2" t="s">
        <v>131</v>
      </c>
      <c r="F46" s="13">
        <v>0.09224537037037038</v>
      </c>
    </row>
    <row r="47" spans="1:6" ht="24.75" customHeight="1">
      <c r="A47" s="11">
        <v>19</v>
      </c>
      <c r="B47" s="11" t="s">
        <v>132</v>
      </c>
      <c r="C47" s="12" t="s">
        <v>77</v>
      </c>
      <c r="D47" s="2" t="s">
        <v>133</v>
      </c>
      <c r="E47" s="16" t="s">
        <v>134</v>
      </c>
      <c r="F47" s="13">
        <v>0.09543981481481482</v>
      </c>
    </row>
  </sheetData>
  <mergeCells count="2">
    <mergeCell ref="A1:F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51"/>
  <sheetViews>
    <sheetView workbookViewId="0" topLeftCell="A1">
      <pane xSplit="3" ySplit="3" topLeftCell="AL4" activePane="bottomRight" state="frozen"/>
      <selection pane="topLeft" activeCell="A1" sqref="A1"/>
      <selection pane="topRight" activeCell="AL1" sqref="AL1"/>
      <selection pane="bottomLeft" activeCell="A4" sqref="A4"/>
      <selection pane="bottomRight" activeCell="AN4" sqref="AN4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5" width="20.28125" style="2" customWidth="1"/>
    <col min="6" max="6" width="10.57421875" style="1" customWidth="1"/>
    <col min="7" max="7" width="11.8515625" style="1" customWidth="1"/>
    <col min="8" max="8" width="11.140625" style="1" customWidth="1"/>
    <col min="9" max="9" width="13.28125" style="1" customWidth="1"/>
    <col min="10" max="10" width="12.140625" style="1" customWidth="1"/>
    <col min="11" max="11" width="11.28125" style="1" customWidth="1"/>
    <col min="12" max="12" width="21.28125" style="2" customWidth="1"/>
    <col min="13" max="13" width="17.28125" style="2" customWidth="1"/>
    <col min="14" max="14" width="11.00390625" style="1" customWidth="1"/>
    <col min="15" max="15" width="10.7109375" style="1" customWidth="1"/>
    <col min="16" max="16" width="11.8515625" style="1" customWidth="1"/>
    <col min="17" max="17" width="10.140625" style="1" customWidth="1"/>
    <col min="18" max="18" width="11.140625" style="1" customWidth="1"/>
    <col min="19" max="19" width="9.00390625" style="1" customWidth="1"/>
    <col min="20" max="20" width="17.421875" style="2" customWidth="1"/>
    <col min="21" max="21" width="17.28125" style="2" customWidth="1"/>
    <col min="22" max="22" width="9.57421875" style="1" customWidth="1"/>
    <col min="23" max="23" width="9.28125" style="1" customWidth="1"/>
    <col min="24" max="24" width="9.00390625" style="1" customWidth="1"/>
    <col min="25" max="25" width="9.28125" style="1" customWidth="1"/>
    <col min="26" max="26" width="11.57421875" style="1" customWidth="1"/>
    <col min="27" max="27" width="8.8515625" style="1" customWidth="1"/>
    <col min="28" max="28" width="16.28125" style="2" customWidth="1"/>
    <col min="29" max="29" width="16.7109375" style="2" customWidth="1"/>
    <col min="30" max="30" width="8.57421875" style="1" customWidth="1"/>
    <col min="31" max="31" width="9.7109375" style="1" customWidth="1"/>
    <col min="32" max="32" width="12.57421875" style="1" customWidth="1"/>
    <col min="33" max="33" width="10.00390625" style="1" customWidth="1"/>
    <col min="34" max="34" width="12.00390625" style="1" customWidth="1"/>
    <col min="35" max="35" width="9.8515625" style="1" customWidth="1"/>
    <col min="36" max="36" width="23.57421875" style="15" customWidth="1"/>
    <col min="37" max="37" width="29.140625" style="15" customWidth="1"/>
    <col min="38" max="38" width="9.140625" style="1" customWidth="1"/>
    <col min="39" max="40" width="9.28125" style="1" customWidth="1"/>
    <col min="41" max="41" width="10.57421875" style="1" customWidth="1"/>
  </cols>
  <sheetData>
    <row r="2" spans="4:36" ht="12.75">
      <c r="D2" s="2" t="s">
        <v>496</v>
      </c>
      <c r="L2" s="2" t="s">
        <v>497</v>
      </c>
      <c r="T2" s="2" t="s">
        <v>498</v>
      </c>
      <c r="AB2" s="2" t="s">
        <v>499</v>
      </c>
      <c r="AJ2" s="15" t="s">
        <v>500</v>
      </c>
    </row>
    <row r="3" spans="1:41" ht="36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501</v>
      </c>
      <c r="G3" s="9" t="s">
        <v>502</v>
      </c>
      <c r="H3" s="9" t="s">
        <v>503</v>
      </c>
      <c r="I3" s="9" t="s">
        <v>7</v>
      </c>
      <c r="J3" s="19" t="s">
        <v>504</v>
      </c>
      <c r="K3" s="19" t="s">
        <v>225</v>
      </c>
      <c r="L3" s="18" t="s">
        <v>5</v>
      </c>
      <c r="M3" s="18" t="s">
        <v>6</v>
      </c>
      <c r="N3" s="19" t="s">
        <v>501</v>
      </c>
      <c r="O3" s="19" t="s">
        <v>502</v>
      </c>
      <c r="P3" s="19" t="s">
        <v>503</v>
      </c>
      <c r="Q3" s="19" t="s">
        <v>7</v>
      </c>
      <c r="R3" s="19" t="s">
        <v>504</v>
      </c>
      <c r="S3" s="19" t="s">
        <v>225</v>
      </c>
      <c r="T3" s="18" t="s">
        <v>5</v>
      </c>
      <c r="U3" s="18" t="s">
        <v>6</v>
      </c>
      <c r="V3" s="19" t="s">
        <v>501</v>
      </c>
      <c r="W3" s="19" t="s">
        <v>502</v>
      </c>
      <c r="X3" s="19" t="s">
        <v>503</v>
      </c>
      <c r="Y3" s="19" t="s">
        <v>7</v>
      </c>
      <c r="Z3" s="19" t="s">
        <v>504</v>
      </c>
      <c r="AA3" s="19" t="s">
        <v>225</v>
      </c>
      <c r="AB3" s="18" t="s">
        <v>5</v>
      </c>
      <c r="AC3" s="18" t="s">
        <v>6</v>
      </c>
      <c r="AD3" s="19" t="s">
        <v>501</v>
      </c>
      <c r="AE3" s="19" t="s">
        <v>502</v>
      </c>
      <c r="AF3" s="19" t="s">
        <v>503</v>
      </c>
      <c r="AG3" s="19" t="s">
        <v>7</v>
      </c>
      <c r="AH3" s="19" t="s">
        <v>504</v>
      </c>
      <c r="AI3" s="19" t="s">
        <v>225</v>
      </c>
      <c r="AJ3" s="23" t="s">
        <v>5</v>
      </c>
      <c r="AK3" s="23" t="s">
        <v>6</v>
      </c>
      <c r="AL3" s="19" t="s">
        <v>501</v>
      </c>
      <c r="AM3" s="19" t="s">
        <v>502</v>
      </c>
      <c r="AN3" s="19" t="s">
        <v>7</v>
      </c>
      <c r="AO3" s="19" t="s">
        <v>225</v>
      </c>
    </row>
    <row r="4" spans="1:41" ht="24.75" customHeight="1">
      <c r="A4" s="10">
        <v>86</v>
      </c>
      <c r="B4" s="11" t="s">
        <v>24</v>
      </c>
      <c r="C4" s="12" t="s">
        <v>9</v>
      </c>
      <c r="D4" s="2" t="s">
        <v>25</v>
      </c>
      <c r="E4" s="2" t="s">
        <v>26</v>
      </c>
      <c r="F4" s="13">
        <v>0</v>
      </c>
      <c r="G4" s="13">
        <v>0.05506944444444445</v>
      </c>
      <c r="H4" s="13">
        <v>0.08333333333333333</v>
      </c>
      <c r="I4" s="13">
        <f>G4-F4</f>
        <v>0.05506944444444445</v>
      </c>
      <c r="J4" s="20">
        <f>IF(G4-H4&gt;0,G4-H4,0)</f>
        <v>0</v>
      </c>
      <c r="K4" s="20">
        <f>I4</f>
        <v>0.05506944444444445</v>
      </c>
      <c r="L4" s="2" t="s">
        <v>142</v>
      </c>
      <c r="M4" s="2" t="s">
        <v>143</v>
      </c>
      <c r="N4" s="27">
        <f>IF(G4&gt;H4,H4,G4)</f>
        <v>0.05506944444444445</v>
      </c>
      <c r="O4" s="13">
        <v>0.10652777777777778</v>
      </c>
      <c r="P4" s="13">
        <v>0.13541666666666666</v>
      </c>
      <c r="Q4" s="20">
        <f>O4-N4</f>
        <v>0.05145833333333333</v>
      </c>
      <c r="R4" s="20">
        <f>IF(O4-P4&gt;0,O4-P4,0)</f>
        <v>0</v>
      </c>
      <c r="S4" s="20">
        <f>O4+J4</f>
        <v>0.10652777777777778</v>
      </c>
      <c r="T4" s="2" t="s">
        <v>231</v>
      </c>
      <c r="U4" s="2" t="s">
        <v>232</v>
      </c>
      <c r="V4" s="27">
        <f>IF(O4&gt;P4,P4,O4)</f>
        <v>0.10652777777777778</v>
      </c>
      <c r="W4" s="13">
        <v>0.14699074074074073</v>
      </c>
      <c r="X4" s="13">
        <v>0.1875</v>
      </c>
      <c r="Y4" s="20">
        <f>W4-V4</f>
        <v>0.04046296296296295</v>
      </c>
      <c r="Z4" s="20">
        <f>IF(W4-X4&gt;0,W4-X4,0)</f>
        <v>0</v>
      </c>
      <c r="AA4" s="20">
        <f>W4+R4+J4</f>
        <v>0.14699074074074073</v>
      </c>
      <c r="AB4" s="2" t="s">
        <v>318</v>
      </c>
      <c r="AC4" s="2" t="s">
        <v>319</v>
      </c>
      <c r="AD4" s="27">
        <f>IF(W4&gt;X4,X4,W4)</f>
        <v>0.14699074074074073</v>
      </c>
      <c r="AE4" s="13">
        <v>0.19028935185185183</v>
      </c>
      <c r="AF4" s="13">
        <v>0.23958333333333334</v>
      </c>
      <c r="AG4" s="20">
        <f>AE4-AD4</f>
        <v>0.04329861111111111</v>
      </c>
      <c r="AH4" s="20">
        <f>IF(AE4-AF4&gt;0,AE4-AF4,0)</f>
        <v>0</v>
      </c>
      <c r="AI4" s="20">
        <f>AE4+Z4+J4+R4</f>
        <v>0.19028935185185183</v>
      </c>
      <c r="AJ4" s="15" t="s">
        <v>407</v>
      </c>
      <c r="AK4" s="15" t="s">
        <v>408</v>
      </c>
      <c r="AL4" s="27">
        <f>IF(AE4&gt;AF4,AF4,AE4)</f>
        <v>0.19028935185185183</v>
      </c>
      <c r="AM4" s="13">
        <v>0.2395138888888889</v>
      </c>
      <c r="AN4" s="20">
        <f>AM4-AL4</f>
        <v>0.04922453703703705</v>
      </c>
      <c r="AO4" s="20">
        <f>AM4+AH4+J4+R4+Z4</f>
        <v>0.2395138888888889</v>
      </c>
    </row>
    <row r="5" spans="1:41" ht="24.75" customHeight="1">
      <c r="A5" s="10">
        <v>87</v>
      </c>
      <c r="B5" s="11" t="s">
        <v>24</v>
      </c>
      <c r="C5" s="12" t="s">
        <v>77</v>
      </c>
      <c r="D5" s="2" t="s">
        <v>78</v>
      </c>
      <c r="E5" s="2" t="s">
        <v>79</v>
      </c>
      <c r="F5" s="13">
        <v>0</v>
      </c>
      <c r="G5" s="13">
        <v>0.06538194444444444</v>
      </c>
      <c r="H5" s="13">
        <v>0.08333333333333333</v>
      </c>
      <c r="I5" s="13">
        <f aca="true" t="shared" si="0" ref="I5:I43">G5-F5</f>
        <v>0.06538194444444444</v>
      </c>
      <c r="J5" s="20">
        <f aca="true" t="shared" si="1" ref="J5:J43">IF(G5-H5&gt;0,G5-H5,0)</f>
        <v>0</v>
      </c>
      <c r="K5" s="20">
        <f aca="true" t="shared" si="2" ref="K5:K43">I5</f>
        <v>0.06538194444444444</v>
      </c>
      <c r="L5" s="2" t="s">
        <v>172</v>
      </c>
      <c r="M5" s="2" t="s">
        <v>173</v>
      </c>
      <c r="N5" s="27">
        <f aca="true" t="shared" si="3" ref="N5:N43">IF(G5&gt;H5,H5,G5)</f>
        <v>0.06538194444444444</v>
      </c>
      <c r="O5" s="13">
        <v>0.12850694444444444</v>
      </c>
      <c r="P5" s="13">
        <v>0.13541666666666666</v>
      </c>
      <c r="Q5" s="20">
        <f aca="true" t="shared" si="4" ref="Q5:Q41">O5-N5</f>
        <v>0.063125</v>
      </c>
      <c r="R5" s="20">
        <f aca="true" t="shared" si="5" ref="R5:R41">IF(O5-P5&gt;0,O5-P5,0)</f>
        <v>0</v>
      </c>
      <c r="S5" s="20">
        <f aca="true" t="shared" si="6" ref="S5:S41">O5+J5</f>
        <v>0.12850694444444444</v>
      </c>
      <c r="T5" s="2" t="s">
        <v>265</v>
      </c>
      <c r="U5" s="2" t="s">
        <v>266</v>
      </c>
      <c r="V5" s="27">
        <f aca="true" t="shared" si="7" ref="V5:V43">IF(O5&gt;P5,P5,O5)</f>
        <v>0.12850694444444444</v>
      </c>
      <c r="W5" s="13">
        <v>0.17878472222222222</v>
      </c>
      <c r="X5" s="13">
        <v>0.1875</v>
      </c>
      <c r="Y5" s="20">
        <f aca="true" t="shared" si="8" ref="Y5:Y41">W5-V5</f>
        <v>0.05027777777777778</v>
      </c>
      <c r="Z5" s="20">
        <f aca="true" t="shared" si="9" ref="Z5:Z41">IF(W5-X5&gt;0,W5-X5,0)</f>
        <v>0</v>
      </c>
      <c r="AA5" s="20">
        <f aca="true" t="shared" si="10" ref="AA5:AA41">W5+R5+J5</f>
        <v>0.17878472222222222</v>
      </c>
      <c r="AB5" s="2" t="s">
        <v>395</v>
      </c>
      <c r="AC5" s="2" t="s">
        <v>396</v>
      </c>
      <c r="AD5" s="27">
        <f aca="true" t="shared" si="11" ref="AD5:AD43">IF(W5&gt;X5,X5,W5)</f>
        <v>0.17878472222222222</v>
      </c>
      <c r="AE5" s="13">
        <v>0.25430555555555556</v>
      </c>
      <c r="AF5" s="13">
        <v>0.23958333333333334</v>
      </c>
      <c r="AG5" s="20">
        <f aca="true" t="shared" si="12" ref="AG5:AG41">AE5-AD5</f>
        <v>0.07552083333333334</v>
      </c>
      <c r="AH5" s="20">
        <f aca="true" t="shared" si="13" ref="AH5:AH41">IF(AE5-AF5&gt;0,AE5-AF5,0)</f>
        <v>0.01472222222222222</v>
      </c>
      <c r="AI5" s="20">
        <f aca="true" t="shared" si="14" ref="AI5:AI41">AE5+Z5+J5+R5</f>
        <v>0.25430555555555556</v>
      </c>
      <c r="AJ5" s="15" t="s">
        <v>427</v>
      </c>
      <c r="AK5" s="15" t="s">
        <v>428</v>
      </c>
      <c r="AL5" s="27">
        <f aca="true" t="shared" si="15" ref="AL5:AL43">IF(AE5&gt;AF5,AF5,AE5)</f>
        <v>0.23958333333333334</v>
      </c>
      <c r="AM5" s="13">
        <v>0.29993055555555553</v>
      </c>
      <c r="AN5" s="20">
        <f aca="true" t="shared" si="16" ref="AN5:AN41">AM5-AL5</f>
        <v>0.06034722222222219</v>
      </c>
      <c r="AO5" s="20">
        <f aca="true" t="shared" si="17" ref="AO5:AO41">AM5+AH5+J5+R5+Z5</f>
        <v>0.3146527777777778</v>
      </c>
    </row>
    <row r="6" spans="1:41" ht="24.75" customHeight="1">
      <c r="A6" s="10">
        <v>88</v>
      </c>
      <c r="B6" s="11" t="s">
        <v>24</v>
      </c>
      <c r="C6" s="12" t="s">
        <v>39</v>
      </c>
      <c r="D6" s="2" t="s">
        <v>45</v>
      </c>
      <c r="E6" s="2" t="s">
        <v>46</v>
      </c>
      <c r="F6" s="13">
        <v>0</v>
      </c>
      <c r="G6" s="13">
        <v>0.0594212962962963</v>
      </c>
      <c r="H6" s="13">
        <v>0.0833333333333333</v>
      </c>
      <c r="I6" s="13">
        <f t="shared" si="0"/>
        <v>0.0594212962962963</v>
      </c>
      <c r="J6" s="20">
        <f t="shared" si="1"/>
        <v>0</v>
      </c>
      <c r="K6" s="20">
        <f t="shared" si="2"/>
        <v>0.0594212962962963</v>
      </c>
      <c r="L6" s="2" t="s">
        <v>166</v>
      </c>
      <c r="M6" s="2" t="s">
        <v>167</v>
      </c>
      <c r="N6" s="27">
        <f t="shared" si="3"/>
        <v>0.0594212962962963</v>
      </c>
      <c r="O6" s="13">
        <v>0.11980324074074074</v>
      </c>
      <c r="P6" s="13">
        <v>0.135416666666667</v>
      </c>
      <c r="Q6" s="20">
        <f t="shared" si="4"/>
        <v>0.06038194444444444</v>
      </c>
      <c r="R6" s="20">
        <f t="shared" si="5"/>
        <v>0</v>
      </c>
      <c r="S6" s="20">
        <f t="shared" si="6"/>
        <v>0.11980324074074074</v>
      </c>
      <c r="T6" s="2" t="s">
        <v>245</v>
      </c>
      <c r="U6" s="2" t="s">
        <v>246</v>
      </c>
      <c r="V6" s="27">
        <f t="shared" si="7"/>
        <v>0.11980324074074074</v>
      </c>
      <c r="W6" s="13">
        <v>0.16655092592592594</v>
      </c>
      <c r="X6" s="13">
        <v>0.1875</v>
      </c>
      <c r="Y6" s="20">
        <f t="shared" si="8"/>
        <v>0.0467476851851852</v>
      </c>
      <c r="Z6" s="20">
        <f t="shared" si="9"/>
        <v>0</v>
      </c>
      <c r="AA6" s="20">
        <f t="shared" si="10"/>
        <v>0.16655092592592594</v>
      </c>
      <c r="AB6" s="2" t="s">
        <v>351</v>
      </c>
      <c r="AC6" s="2" t="s">
        <v>352</v>
      </c>
      <c r="AD6" s="27">
        <f t="shared" si="11"/>
        <v>0.16655092592592594</v>
      </c>
      <c r="AE6" s="13">
        <v>0.22428240740740743</v>
      </c>
      <c r="AF6" s="13">
        <v>0.239583333333333</v>
      </c>
      <c r="AG6" s="20">
        <f t="shared" si="12"/>
        <v>0.057731481481481495</v>
      </c>
      <c r="AH6" s="20">
        <f t="shared" si="13"/>
        <v>0</v>
      </c>
      <c r="AI6" s="20">
        <f t="shared" si="14"/>
        <v>0.22428240740740743</v>
      </c>
      <c r="AJ6" s="15" t="s">
        <v>467</v>
      </c>
      <c r="AK6" s="15" t="s">
        <v>468</v>
      </c>
      <c r="AL6" s="27">
        <f t="shared" si="15"/>
        <v>0.22428240740740743</v>
      </c>
      <c r="AM6" s="13">
        <v>0.29625</v>
      </c>
      <c r="AN6" s="20">
        <f t="shared" si="16"/>
        <v>0.07196759259259258</v>
      </c>
      <c r="AO6" s="20">
        <f t="shared" si="17"/>
        <v>0.29625</v>
      </c>
    </row>
    <row r="7" spans="1:41" ht="24.75" customHeight="1">
      <c r="A7" s="10">
        <v>89</v>
      </c>
      <c r="B7" s="11" t="s">
        <v>30</v>
      </c>
      <c r="C7" s="12" t="s">
        <v>9</v>
      </c>
      <c r="D7" s="2" t="s">
        <v>31</v>
      </c>
      <c r="E7" s="2" t="s">
        <v>32</v>
      </c>
      <c r="F7" s="13">
        <v>0</v>
      </c>
      <c r="G7" s="13">
        <v>0.055497685185185185</v>
      </c>
      <c r="H7" s="13">
        <v>0.0833333333333333</v>
      </c>
      <c r="I7" s="13">
        <f t="shared" si="0"/>
        <v>0.055497685185185185</v>
      </c>
      <c r="J7" s="20">
        <f t="shared" si="1"/>
        <v>0</v>
      </c>
      <c r="K7" s="20">
        <f t="shared" si="2"/>
        <v>0.055497685185185185</v>
      </c>
      <c r="L7" s="2" t="s">
        <v>148</v>
      </c>
      <c r="M7" s="2" t="s">
        <v>149</v>
      </c>
      <c r="N7" s="27">
        <f t="shared" si="3"/>
        <v>0.055497685185185185</v>
      </c>
      <c r="O7" s="13">
        <v>0.11034722222222222</v>
      </c>
      <c r="P7" s="13">
        <v>0.135416666666667</v>
      </c>
      <c r="Q7" s="20">
        <f t="shared" si="4"/>
        <v>0.05484953703703704</v>
      </c>
      <c r="R7" s="20">
        <f t="shared" si="5"/>
        <v>0</v>
      </c>
      <c r="S7" s="20">
        <f t="shared" si="6"/>
        <v>0.11034722222222222</v>
      </c>
      <c r="T7" s="2" t="s">
        <v>235</v>
      </c>
      <c r="U7" s="2" t="s">
        <v>236</v>
      </c>
      <c r="V7" s="27">
        <f t="shared" si="7"/>
        <v>0.11034722222222222</v>
      </c>
      <c r="W7" s="13">
        <v>0.15204861111111112</v>
      </c>
      <c r="X7" s="13">
        <v>0.1875</v>
      </c>
      <c r="Y7" s="20">
        <f t="shared" si="8"/>
        <v>0.0417013888888889</v>
      </c>
      <c r="Z7" s="20">
        <f t="shared" si="9"/>
        <v>0</v>
      </c>
      <c r="AA7" s="20">
        <f t="shared" si="10"/>
        <v>0.15204861111111112</v>
      </c>
      <c r="AB7" s="2" t="s">
        <v>347</v>
      </c>
      <c r="AC7" s="2" t="s">
        <v>348</v>
      </c>
      <c r="AD7" s="27">
        <f t="shared" si="11"/>
        <v>0.15204861111111112</v>
      </c>
      <c r="AE7" s="13">
        <v>0.20828703703703702</v>
      </c>
      <c r="AF7" s="13">
        <v>0.239583333333333</v>
      </c>
      <c r="AG7" s="20">
        <f t="shared" si="12"/>
        <v>0.0562384259259259</v>
      </c>
      <c r="AH7" s="20">
        <f t="shared" si="13"/>
        <v>0</v>
      </c>
      <c r="AI7" s="20">
        <f t="shared" si="14"/>
        <v>0.20828703703703702</v>
      </c>
      <c r="AJ7" s="15" t="s">
        <v>415</v>
      </c>
      <c r="AK7" s="15" t="s">
        <v>416</v>
      </c>
      <c r="AL7" s="27">
        <f t="shared" si="15"/>
        <v>0.20828703703703702</v>
      </c>
      <c r="AM7" s="13">
        <v>0.26630787037037035</v>
      </c>
      <c r="AN7" s="20">
        <f t="shared" si="16"/>
        <v>0.05802083333333333</v>
      </c>
      <c r="AO7" s="20">
        <f t="shared" si="17"/>
        <v>0.26630787037037035</v>
      </c>
    </row>
    <row r="8" spans="1:41" ht="24.75" customHeight="1">
      <c r="A8" s="10">
        <v>90</v>
      </c>
      <c r="B8" s="11" t="s">
        <v>100</v>
      </c>
      <c r="C8" s="12" t="s">
        <v>9</v>
      </c>
      <c r="D8" s="2" t="s">
        <v>101</v>
      </c>
      <c r="E8" s="2" t="s">
        <v>102</v>
      </c>
      <c r="F8" s="13">
        <v>0</v>
      </c>
      <c r="G8" s="13">
        <v>0.07484953703703703</v>
      </c>
      <c r="H8" s="13">
        <v>0.0833333333333333</v>
      </c>
      <c r="I8" s="13">
        <f t="shared" si="0"/>
        <v>0.07484953703703703</v>
      </c>
      <c r="J8" s="20">
        <f t="shared" si="1"/>
        <v>0</v>
      </c>
      <c r="K8" s="20">
        <f t="shared" si="2"/>
        <v>0.07484953703703703</v>
      </c>
      <c r="L8" s="2" t="s">
        <v>154</v>
      </c>
      <c r="M8" s="2" t="s">
        <v>155</v>
      </c>
      <c r="N8" s="27">
        <f t="shared" si="3"/>
        <v>0.07484953703703703</v>
      </c>
      <c r="O8" s="13">
        <v>0.1320138888888889</v>
      </c>
      <c r="P8" s="13">
        <v>0.135416666666667</v>
      </c>
      <c r="Q8" s="20">
        <f t="shared" si="4"/>
        <v>0.05716435185185187</v>
      </c>
      <c r="R8" s="20">
        <f t="shared" si="5"/>
        <v>0</v>
      </c>
      <c r="S8" s="20">
        <f t="shared" si="6"/>
        <v>0.1320138888888889</v>
      </c>
      <c r="T8" s="2" t="s">
        <v>303</v>
      </c>
      <c r="U8" s="2" t="s">
        <v>304</v>
      </c>
      <c r="V8" s="27">
        <f t="shared" si="7"/>
        <v>0.1320138888888889</v>
      </c>
      <c r="W8" s="13">
        <v>0.19109953703703705</v>
      </c>
      <c r="X8" s="13">
        <v>0.1875</v>
      </c>
      <c r="Y8" s="20">
        <f t="shared" si="8"/>
        <v>0.05908564814814815</v>
      </c>
      <c r="Z8" s="20">
        <f t="shared" si="9"/>
        <v>0.003599537037037054</v>
      </c>
      <c r="AA8" s="20">
        <f t="shared" si="10"/>
        <v>0.19109953703703705</v>
      </c>
      <c r="AB8" s="2" t="s">
        <v>343</v>
      </c>
      <c r="AC8" s="2" t="s">
        <v>344</v>
      </c>
      <c r="AD8" s="27">
        <f t="shared" si="11"/>
        <v>0.1875</v>
      </c>
      <c r="AE8" s="13">
        <v>0.24370370370370367</v>
      </c>
      <c r="AF8" s="13">
        <v>0.239583333333333</v>
      </c>
      <c r="AG8" s="20">
        <f t="shared" si="12"/>
        <v>0.05620370370370367</v>
      </c>
      <c r="AH8" s="20">
        <f t="shared" si="13"/>
        <v>0.004120370370370663</v>
      </c>
      <c r="AI8" s="20">
        <f t="shared" si="14"/>
        <v>0.24730324074074073</v>
      </c>
      <c r="AJ8" s="15" t="s">
        <v>453</v>
      </c>
      <c r="AK8" s="15" t="s">
        <v>454</v>
      </c>
      <c r="AL8" s="27">
        <f t="shared" si="15"/>
        <v>0.239583333333333</v>
      </c>
      <c r="AM8" s="13">
        <v>0.3061226851851852</v>
      </c>
      <c r="AN8" s="20">
        <f t="shared" si="16"/>
        <v>0.0665393518518522</v>
      </c>
      <c r="AO8" s="20">
        <f t="shared" si="17"/>
        <v>0.31384259259259295</v>
      </c>
    </row>
    <row r="9" spans="1:41" ht="24.75" customHeight="1">
      <c r="A9" s="10">
        <v>91</v>
      </c>
      <c r="B9" s="11" t="s">
        <v>108</v>
      </c>
      <c r="C9" s="12" t="s">
        <v>77</v>
      </c>
      <c r="D9" s="2" t="s">
        <v>109</v>
      </c>
      <c r="E9" s="2" t="s">
        <v>110</v>
      </c>
      <c r="F9" s="13">
        <v>0</v>
      </c>
      <c r="G9" s="13">
        <v>0.07806712962962963</v>
      </c>
      <c r="H9" s="13">
        <v>0.0833333333333333</v>
      </c>
      <c r="I9" s="13">
        <f t="shared" si="0"/>
        <v>0.07806712962962963</v>
      </c>
      <c r="J9" s="20">
        <f t="shared" si="1"/>
        <v>0</v>
      </c>
      <c r="K9" s="20">
        <f t="shared" si="2"/>
        <v>0.07806712962962963</v>
      </c>
      <c r="L9" s="2" t="s">
        <v>194</v>
      </c>
      <c r="M9" s="2" t="s">
        <v>195</v>
      </c>
      <c r="N9" s="27">
        <f t="shared" si="3"/>
        <v>0.07806712962962963</v>
      </c>
      <c r="O9" s="13">
        <v>0.14666666666666667</v>
      </c>
      <c r="P9" s="13">
        <v>0.135416666666667</v>
      </c>
      <c r="Q9" s="20">
        <f t="shared" si="4"/>
        <v>0.06859953703703704</v>
      </c>
      <c r="R9" s="20">
        <f t="shared" si="5"/>
        <v>0.011249999999999677</v>
      </c>
      <c r="S9" s="20">
        <f t="shared" si="6"/>
        <v>0.14666666666666667</v>
      </c>
      <c r="T9" s="2" t="s">
        <v>263</v>
      </c>
      <c r="U9" s="2" t="s">
        <v>264</v>
      </c>
      <c r="V9" s="27">
        <f t="shared" si="7"/>
        <v>0.135416666666667</v>
      </c>
      <c r="W9" s="13">
        <v>0.18543981481481484</v>
      </c>
      <c r="X9" s="13">
        <v>0.1875</v>
      </c>
      <c r="Y9" s="20">
        <f t="shared" si="8"/>
        <v>0.050023148148147845</v>
      </c>
      <c r="Z9" s="20">
        <f t="shared" si="9"/>
        <v>0</v>
      </c>
      <c r="AA9" s="20">
        <f t="shared" si="10"/>
        <v>0.1966898148148145</v>
      </c>
      <c r="AB9" s="2" t="s">
        <v>373</v>
      </c>
      <c r="AC9" s="2" t="s">
        <v>374</v>
      </c>
      <c r="AD9" s="27">
        <f t="shared" si="11"/>
        <v>0.18543981481481484</v>
      </c>
      <c r="AE9" s="13">
        <v>0.2485763888888889</v>
      </c>
      <c r="AF9" s="13">
        <v>0.239583333333333</v>
      </c>
      <c r="AG9" s="20">
        <f t="shared" si="12"/>
        <v>0.06313657407407405</v>
      </c>
      <c r="AH9" s="20">
        <f t="shared" si="13"/>
        <v>0.008993055555555879</v>
      </c>
      <c r="AI9" s="20">
        <f t="shared" si="14"/>
        <v>0.25982638888888854</v>
      </c>
      <c r="AJ9" s="15" t="s">
        <v>455</v>
      </c>
      <c r="AK9" s="15" t="s">
        <v>456</v>
      </c>
      <c r="AL9" s="27">
        <f t="shared" si="15"/>
        <v>0.239583333333333</v>
      </c>
      <c r="AM9" s="13">
        <v>0.30670138888888887</v>
      </c>
      <c r="AN9" s="20">
        <f t="shared" si="16"/>
        <v>0.06711805555555586</v>
      </c>
      <c r="AO9" s="20">
        <f t="shared" si="17"/>
        <v>0.32694444444444437</v>
      </c>
    </row>
    <row r="10" spans="1:41" ht="24.75" customHeight="1">
      <c r="A10" s="10">
        <v>92</v>
      </c>
      <c r="B10" s="11" t="s">
        <v>80</v>
      </c>
      <c r="C10" s="12" t="s">
        <v>77</v>
      </c>
      <c r="D10" s="2" t="s">
        <v>81</v>
      </c>
      <c r="E10" s="2" t="s">
        <v>82</v>
      </c>
      <c r="F10" s="13">
        <v>0</v>
      </c>
      <c r="G10" s="13">
        <v>0.06861111111111111</v>
      </c>
      <c r="H10" s="13">
        <v>0.0833333333333333</v>
      </c>
      <c r="I10" s="13">
        <f t="shared" si="0"/>
        <v>0.06861111111111111</v>
      </c>
      <c r="J10" s="20">
        <f t="shared" si="1"/>
        <v>0</v>
      </c>
      <c r="K10" s="20">
        <f t="shared" si="2"/>
        <v>0.06861111111111111</v>
      </c>
      <c r="L10" s="2" t="s">
        <v>214</v>
      </c>
      <c r="M10" s="2" t="s">
        <v>215</v>
      </c>
      <c r="N10" s="27">
        <f t="shared" si="3"/>
        <v>0.06861111111111111</v>
      </c>
      <c r="O10" s="13">
        <v>0.15030092592592592</v>
      </c>
      <c r="P10" s="13">
        <v>0.135416666666667</v>
      </c>
      <c r="Q10" s="20">
        <f t="shared" si="4"/>
        <v>0.08168981481481481</v>
      </c>
      <c r="R10" s="20">
        <f t="shared" si="5"/>
        <v>0.01488425925925893</v>
      </c>
      <c r="S10" s="20">
        <f t="shared" si="6"/>
        <v>0.15030092592592592</v>
      </c>
      <c r="T10" s="2" t="s">
        <v>295</v>
      </c>
      <c r="U10" s="2" t="s">
        <v>296</v>
      </c>
      <c r="V10" s="27">
        <f t="shared" si="7"/>
        <v>0.135416666666667</v>
      </c>
      <c r="W10" s="13">
        <v>0.19246527777777778</v>
      </c>
      <c r="X10" s="13">
        <v>0.1875</v>
      </c>
      <c r="Y10" s="20">
        <f t="shared" si="8"/>
        <v>0.057048611111110786</v>
      </c>
      <c r="Z10" s="20">
        <f t="shared" si="9"/>
        <v>0.004965277777777777</v>
      </c>
      <c r="AA10" s="20">
        <f t="shared" si="10"/>
        <v>0.2073495370370367</v>
      </c>
      <c r="AB10" s="2" t="s">
        <v>387</v>
      </c>
      <c r="AC10" s="2" t="s">
        <v>388</v>
      </c>
      <c r="AD10" s="27">
        <f t="shared" si="11"/>
        <v>0.1875</v>
      </c>
      <c r="AE10" s="13">
        <v>0.25644675925925925</v>
      </c>
      <c r="AF10" s="13">
        <v>0.239583333333333</v>
      </c>
      <c r="AG10" s="20">
        <f t="shared" si="12"/>
        <v>0.06894675925925925</v>
      </c>
      <c r="AH10" s="20">
        <f t="shared" si="13"/>
        <v>0.01686342592592624</v>
      </c>
      <c r="AI10" s="20">
        <f t="shared" si="14"/>
        <v>0.27629629629629593</v>
      </c>
      <c r="AJ10" s="15" t="s">
        <v>447</v>
      </c>
      <c r="AK10" s="15" t="s">
        <v>448</v>
      </c>
      <c r="AL10" s="27">
        <f t="shared" si="15"/>
        <v>0.239583333333333</v>
      </c>
      <c r="AM10" s="13">
        <v>0.30517361111111113</v>
      </c>
      <c r="AN10" s="20">
        <f t="shared" si="16"/>
        <v>0.06559027777777812</v>
      </c>
      <c r="AO10" s="20">
        <f t="shared" si="17"/>
        <v>0.3418865740740741</v>
      </c>
    </row>
    <row r="11" spans="1:41" ht="24.75" customHeight="1">
      <c r="A11" s="10">
        <v>93</v>
      </c>
      <c r="B11" s="11" t="s">
        <v>59</v>
      </c>
      <c r="C11" s="12" t="s">
        <v>47</v>
      </c>
      <c r="D11" s="2" t="s">
        <v>60</v>
      </c>
      <c r="E11" s="2" t="s">
        <v>61</v>
      </c>
      <c r="F11" s="13">
        <v>0</v>
      </c>
      <c r="G11" s="13">
        <v>0.06391203703703703</v>
      </c>
      <c r="H11" s="13">
        <v>0.0833333333333333</v>
      </c>
      <c r="I11" s="13">
        <f t="shared" si="0"/>
        <v>0.06391203703703703</v>
      </c>
      <c r="J11" s="20">
        <f t="shared" si="1"/>
        <v>0</v>
      </c>
      <c r="K11" s="20">
        <f t="shared" si="2"/>
        <v>0.06391203703703703</v>
      </c>
      <c r="L11" s="2" t="s">
        <v>158</v>
      </c>
      <c r="M11" s="2" t="s">
        <v>159</v>
      </c>
      <c r="N11" s="27">
        <f t="shared" si="3"/>
        <v>0.06391203703703703</v>
      </c>
      <c r="O11" s="13">
        <v>0.12142361111111111</v>
      </c>
      <c r="P11" s="13">
        <v>0.135416666666667</v>
      </c>
      <c r="Q11" s="20">
        <f t="shared" si="4"/>
        <v>0.057511574074074076</v>
      </c>
      <c r="R11" s="20">
        <f t="shared" si="5"/>
        <v>0</v>
      </c>
      <c r="S11" s="20">
        <f t="shared" si="6"/>
        <v>0.12142361111111111</v>
      </c>
      <c r="T11" s="2" t="s">
        <v>257</v>
      </c>
      <c r="U11" s="2" t="s">
        <v>258</v>
      </c>
      <c r="V11" s="27">
        <f t="shared" si="7"/>
        <v>0.12142361111111111</v>
      </c>
      <c r="W11" s="13">
        <v>0.16972222222222222</v>
      </c>
      <c r="X11" s="13">
        <v>0.1875</v>
      </c>
      <c r="Y11" s="20">
        <f t="shared" si="8"/>
        <v>0.04829861111111111</v>
      </c>
      <c r="Z11" s="20">
        <f t="shared" si="9"/>
        <v>0</v>
      </c>
      <c r="AA11" s="20">
        <f t="shared" si="10"/>
        <v>0.16972222222222222</v>
      </c>
      <c r="AB11" s="2" t="s">
        <v>363</v>
      </c>
      <c r="AC11" s="2" t="s">
        <v>364</v>
      </c>
      <c r="AD11" s="27">
        <f t="shared" si="11"/>
        <v>0.16972222222222222</v>
      </c>
      <c r="AE11" s="13">
        <v>0.23012731481481483</v>
      </c>
      <c r="AF11" s="13">
        <v>0.239583333333333</v>
      </c>
      <c r="AG11" s="20">
        <f t="shared" si="12"/>
        <v>0.06040509259259261</v>
      </c>
      <c r="AH11" s="20">
        <f t="shared" si="13"/>
        <v>0</v>
      </c>
      <c r="AI11" s="20">
        <f t="shared" si="14"/>
        <v>0.23012731481481483</v>
      </c>
      <c r="AJ11" s="15" t="s">
        <v>419</v>
      </c>
      <c r="AK11" s="15" t="s">
        <v>420</v>
      </c>
      <c r="AL11" s="27">
        <f t="shared" si="15"/>
        <v>0.23012731481481483</v>
      </c>
      <c r="AM11" s="13">
        <v>0.2891550925925926</v>
      </c>
      <c r="AN11" s="20">
        <f t="shared" si="16"/>
        <v>0.05902777777777776</v>
      </c>
      <c r="AO11" s="20">
        <f t="shared" si="17"/>
        <v>0.2891550925925926</v>
      </c>
    </row>
    <row r="12" spans="1:41" ht="24.75" customHeight="1">
      <c r="A12" s="10">
        <v>94</v>
      </c>
      <c r="B12" s="11" t="s">
        <v>97</v>
      </c>
      <c r="C12" s="12" t="s">
        <v>47</v>
      </c>
      <c r="D12" s="2" t="s">
        <v>98</v>
      </c>
      <c r="E12" s="2" t="s">
        <v>99</v>
      </c>
      <c r="F12" s="13">
        <v>0</v>
      </c>
      <c r="G12" s="13">
        <v>0.07412037037037038</v>
      </c>
      <c r="H12" s="13">
        <v>0.0833333333333333</v>
      </c>
      <c r="I12" s="13">
        <f t="shared" si="0"/>
        <v>0.07412037037037038</v>
      </c>
      <c r="J12" s="20">
        <f t="shared" si="1"/>
        <v>0</v>
      </c>
      <c r="K12" s="20">
        <f t="shared" si="2"/>
        <v>0.07412037037037038</v>
      </c>
      <c r="L12" s="2" t="s">
        <v>202</v>
      </c>
      <c r="M12" s="2" t="s">
        <v>203</v>
      </c>
      <c r="N12" s="27">
        <f t="shared" si="3"/>
        <v>0.07412037037037038</v>
      </c>
      <c r="O12" s="13">
        <v>0.14453703703703705</v>
      </c>
      <c r="P12" s="13">
        <v>0.135416666666667</v>
      </c>
      <c r="Q12" s="20">
        <f t="shared" si="4"/>
        <v>0.07041666666666667</v>
      </c>
      <c r="R12" s="20">
        <f t="shared" si="5"/>
        <v>0.009120370370370057</v>
      </c>
      <c r="S12" s="20">
        <f t="shared" si="6"/>
        <v>0.14453703703703705</v>
      </c>
      <c r="T12" s="2" t="s">
        <v>271</v>
      </c>
      <c r="U12" s="2" t="s">
        <v>272</v>
      </c>
      <c r="V12" s="27">
        <f t="shared" si="7"/>
        <v>0.135416666666667</v>
      </c>
      <c r="W12" s="13">
        <v>0.1862962962962963</v>
      </c>
      <c r="X12" s="13">
        <v>0.1875</v>
      </c>
      <c r="Y12" s="20">
        <f t="shared" si="8"/>
        <v>0.0508796296296293</v>
      </c>
      <c r="Z12" s="20">
        <f t="shared" si="9"/>
        <v>0</v>
      </c>
      <c r="AA12" s="20">
        <f t="shared" si="10"/>
        <v>0.19541666666666635</v>
      </c>
      <c r="AB12" s="2" t="s">
        <v>369</v>
      </c>
      <c r="AC12" s="2" t="s">
        <v>370</v>
      </c>
      <c r="AD12" s="27">
        <f t="shared" si="11"/>
        <v>0.1862962962962963</v>
      </c>
      <c r="AE12" s="13">
        <v>0.24855324074074073</v>
      </c>
      <c r="AF12" s="13">
        <v>0.239583333333333</v>
      </c>
      <c r="AG12" s="20">
        <f t="shared" si="12"/>
        <v>0.062256944444444434</v>
      </c>
      <c r="AH12" s="20">
        <f t="shared" si="13"/>
        <v>0.008969907407407718</v>
      </c>
      <c r="AI12" s="20">
        <f t="shared" si="14"/>
        <v>0.25767361111111076</v>
      </c>
      <c r="AJ12" s="15" t="s">
        <v>473</v>
      </c>
      <c r="AK12" s="15" t="s">
        <v>474</v>
      </c>
      <c r="AL12" s="27">
        <f t="shared" si="15"/>
        <v>0.239583333333333</v>
      </c>
      <c r="AM12" s="13">
        <v>0.3145949074074074</v>
      </c>
      <c r="AN12" s="20">
        <f t="shared" si="16"/>
        <v>0.07501157407407441</v>
      </c>
      <c r="AO12" s="20">
        <f t="shared" si="17"/>
        <v>0.3326851851851852</v>
      </c>
    </row>
    <row r="13" spans="1:41" ht="24.75" customHeight="1">
      <c r="A13" s="10">
        <v>95</v>
      </c>
      <c r="B13" s="11" t="s">
        <v>129</v>
      </c>
      <c r="C13" s="12" t="s">
        <v>47</v>
      </c>
      <c r="D13" s="2" t="s">
        <v>130</v>
      </c>
      <c r="E13" s="2" t="s">
        <v>131</v>
      </c>
      <c r="F13" s="13">
        <v>0</v>
      </c>
      <c r="G13" s="13">
        <v>0.09224537037037038</v>
      </c>
      <c r="H13" s="13">
        <v>0.0833333333333333</v>
      </c>
      <c r="I13" s="13">
        <f t="shared" si="0"/>
        <v>0.09224537037037038</v>
      </c>
      <c r="J13" s="20">
        <f t="shared" si="1"/>
        <v>0.00891203703703708</v>
      </c>
      <c r="K13" s="20">
        <f t="shared" si="2"/>
        <v>0.09224537037037038</v>
      </c>
      <c r="L13" s="2" t="s">
        <v>192</v>
      </c>
      <c r="M13" s="2" t="s">
        <v>193</v>
      </c>
      <c r="N13" s="27">
        <f t="shared" si="3"/>
        <v>0.0833333333333333</v>
      </c>
      <c r="O13" s="13">
        <v>0.15171296296296297</v>
      </c>
      <c r="P13" s="13">
        <v>0.135416666666667</v>
      </c>
      <c r="Q13" s="20">
        <f t="shared" si="4"/>
        <v>0.06837962962962967</v>
      </c>
      <c r="R13" s="20">
        <f t="shared" si="5"/>
        <v>0.016296296296295976</v>
      </c>
      <c r="S13" s="20">
        <f t="shared" si="6"/>
        <v>0.16062500000000005</v>
      </c>
      <c r="T13" s="2" t="s">
        <v>313</v>
      </c>
      <c r="U13" s="2" t="s">
        <v>314</v>
      </c>
      <c r="V13" s="27">
        <f t="shared" si="7"/>
        <v>0.135416666666667</v>
      </c>
      <c r="W13" s="13">
        <v>0.20833333333333334</v>
      </c>
      <c r="X13" s="13">
        <v>0.1875</v>
      </c>
      <c r="Y13" s="20">
        <f t="shared" si="8"/>
        <v>0.07291666666666635</v>
      </c>
      <c r="Z13" s="20">
        <f t="shared" si="9"/>
        <v>0.020833333333333343</v>
      </c>
      <c r="AA13" s="20">
        <f t="shared" si="10"/>
        <v>0.2335416666666664</v>
      </c>
      <c r="AB13" s="2" t="s">
        <v>397</v>
      </c>
      <c r="AC13" s="2" t="s">
        <v>398</v>
      </c>
      <c r="AD13" s="27">
        <f t="shared" si="11"/>
        <v>0.1875</v>
      </c>
      <c r="AE13" s="13">
        <v>0.2630324074074074</v>
      </c>
      <c r="AF13" s="13">
        <v>0.239583333333333</v>
      </c>
      <c r="AG13" s="20">
        <f t="shared" si="12"/>
        <v>0.07553240740740741</v>
      </c>
      <c r="AH13" s="20">
        <f t="shared" si="13"/>
        <v>0.0234490740740744</v>
      </c>
      <c r="AI13" s="20">
        <f t="shared" si="14"/>
        <v>0.30907407407407383</v>
      </c>
      <c r="AJ13" s="15" t="s">
        <v>485</v>
      </c>
      <c r="AK13" s="15" t="s">
        <v>486</v>
      </c>
      <c r="AL13" s="27">
        <f t="shared" si="15"/>
        <v>0.239583333333333</v>
      </c>
      <c r="AM13" s="13">
        <v>0.31994212962962965</v>
      </c>
      <c r="AN13" s="20">
        <f t="shared" si="16"/>
        <v>0.08035879629629664</v>
      </c>
      <c r="AO13" s="20">
        <f t="shared" si="17"/>
        <v>0.38943287037037044</v>
      </c>
    </row>
    <row r="14" spans="1:41" ht="24.75" customHeight="1">
      <c r="A14" s="10">
        <v>96</v>
      </c>
      <c r="B14" s="11" t="s">
        <v>65</v>
      </c>
      <c r="C14" s="12" t="s">
        <v>9</v>
      </c>
      <c r="D14" s="2" t="s">
        <v>66</v>
      </c>
      <c r="E14" s="2" t="s">
        <v>67</v>
      </c>
      <c r="F14" s="13">
        <v>0</v>
      </c>
      <c r="G14" s="13">
        <v>0.06482638888888889</v>
      </c>
      <c r="H14" s="13">
        <v>0.0833333333333333</v>
      </c>
      <c r="I14" s="13">
        <f t="shared" si="0"/>
        <v>0.06482638888888889</v>
      </c>
      <c r="J14" s="20">
        <f t="shared" si="1"/>
        <v>0</v>
      </c>
      <c r="K14" s="20">
        <f t="shared" si="2"/>
        <v>0.06482638888888889</v>
      </c>
      <c r="L14" s="2" t="s">
        <v>198</v>
      </c>
      <c r="M14" s="2" t="s">
        <v>199</v>
      </c>
      <c r="N14" s="27">
        <f t="shared" si="3"/>
        <v>0.06482638888888889</v>
      </c>
      <c r="O14" s="13">
        <v>0.1347337962962963</v>
      </c>
      <c r="P14" s="13">
        <v>0.135416666666667</v>
      </c>
      <c r="Q14" s="20">
        <f t="shared" si="4"/>
        <v>0.06990740740740742</v>
      </c>
      <c r="R14" s="20">
        <f t="shared" si="5"/>
        <v>0</v>
      </c>
      <c r="S14" s="20">
        <f t="shared" si="6"/>
        <v>0.1347337962962963</v>
      </c>
      <c r="T14" s="2" t="s">
        <v>273</v>
      </c>
      <c r="U14" s="2" t="s">
        <v>274</v>
      </c>
      <c r="V14" s="27">
        <f t="shared" si="7"/>
        <v>0.1347337962962963</v>
      </c>
      <c r="W14" s="13">
        <v>0.18608796296296296</v>
      </c>
      <c r="X14" s="13">
        <v>0.1875</v>
      </c>
      <c r="Y14" s="20">
        <f t="shared" si="8"/>
        <v>0.051354166666666645</v>
      </c>
      <c r="Z14" s="20">
        <f t="shared" si="9"/>
        <v>0</v>
      </c>
      <c r="AA14" s="20">
        <f t="shared" si="10"/>
        <v>0.18608796296296296</v>
      </c>
      <c r="AB14" s="2" t="s">
        <v>375</v>
      </c>
      <c r="AC14" s="2" t="s">
        <v>376</v>
      </c>
      <c r="AD14" s="27">
        <f t="shared" si="11"/>
        <v>0.18608796296296296</v>
      </c>
      <c r="AE14" s="13">
        <v>0.2496759259259259</v>
      </c>
      <c r="AF14" s="13">
        <v>0.239583333333333</v>
      </c>
      <c r="AG14" s="20">
        <f t="shared" si="12"/>
        <v>0.06358796296296296</v>
      </c>
      <c r="AH14" s="20">
        <f t="shared" si="13"/>
        <v>0.010092592592592903</v>
      </c>
      <c r="AI14" s="20">
        <f t="shared" si="14"/>
        <v>0.2496759259259259</v>
      </c>
      <c r="AJ14" s="15" t="s">
        <v>469</v>
      </c>
      <c r="AK14" s="15" t="s">
        <v>470</v>
      </c>
      <c r="AL14" s="27">
        <f t="shared" si="15"/>
        <v>0.239583333333333</v>
      </c>
      <c r="AM14" s="13">
        <v>0.3129050925925926</v>
      </c>
      <c r="AN14" s="20">
        <f t="shared" si="16"/>
        <v>0.07332175925925957</v>
      </c>
      <c r="AO14" s="20">
        <f t="shared" si="17"/>
        <v>0.32299768518518546</v>
      </c>
    </row>
    <row r="15" spans="1:41" ht="24.75" customHeight="1">
      <c r="A15" s="10">
        <v>97</v>
      </c>
      <c r="B15" s="11" t="s">
        <v>8</v>
      </c>
      <c r="C15" s="12" t="s">
        <v>9</v>
      </c>
      <c r="D15" s="2" t="s">
        <v>10</v>
      </c>
      <c r="E15" s="2" t="s">
        <v>11</v>
      </c>
      <c r="F15" s="13">
        <v>0</v>
      </c>
      <c r="G15" s="13">
        <v>0.05202546296296296</v>
      </c>
      <c r="H15" s="13">
        <v>0.0833333333333333</v>
      </c>
      <c r="I15" s="13">
        <f t="shared" si="0"/>
        <v>0.05202546296296296</v>
      </c>
      <c r="J15" s="20">
        <f t="shared" si="1"/>
        <v>0</v>
      </c>
      <c r="K15" s="20">
        <f t="shared" si="2"/>
        <v>0.05202546296296296</v>
      </c>
      <c r="L15" s="2" t="s">
        <v>140</v>
      </c>
      <c r="M15" s="2" t="s">
        <v>141</v>
      </c>
      <c r="N15" s="27">
        <f t="shared" si="3"/>
        <v>0.05202546296296296</v>
      </c>
      <c r="O15" s="13">
        <v>0.10212962962962963</v>
      </c>
      <c r="P15" s="13">
        <v>0.135416666666667</v>
      </c>
      <c r="Q15" s="20">
        <f t="shared" si="4"/>
        <v>0.050104166666666665</v>
      </c>
      <c r="R15" s="20">
        <f t="shared" si="5"/>
        <v>0</v>
      </c>
      <c r="S15" s="20">
        <f t="shared" si="6"/>
        <v>0.10212962962962963</v>
      </c>
      <c r="T15" s="2" t="s">
        <v>233</v>
      </c>
      <c r="U15" s="2" t="s">
        <v>234</v>
      </c>
      <c r="V15" s="27">
        <f t="shared" si="7"/>
        <v>0.10212962962962963</v>
      </c>
      <c r="W15" s="13">
        <v>0.1430671296296296</v>
      </c>
      <c r="X15" s="13">
        <v>0.1875</v>
      </c>
      <c r="Y15" s="20">
        <f t="shared" si="8"/>
        <v>0.04093749999999999</v>
      </c>
      <c r="Z15" s="20">
        <f t="shared" si="9"/>
        <v>0</v>
      </c>
      <c r="AA15" s="20">
        <f t="shared" si="10"/>
        <v>0.1430671296296296</v>
      </c>
      <c r="AB15" s="2" t="s">
        <v>332</v>
      </c>
      <c r="AC15" s="2" t="s">
        <v>333</v>
      </c>
      <c r="AD15" s="27">
        <f t="shared" si="11"/>
        <v>0.1430671296296296</v>
      </c>
      <c r="AE15" s="13">
        <v>0.1948148148148148</v>
      </c>
      <c r="AF15" s="13">
        <v>0.239583333333333</v>
      </c>
      <c r="AG15" s="20">
        <f t="shared" si="12"/>
        <v>0.05174768518518519</v>
      </c>
      <c r="AH15" s="20">
        <f t="shared" si="13"/>
        <v>0</v>
      </c>
      <c r="AI15" s="20">
        <f t="shared" si="14"/>
        <v>0.1948148148148148</v>
      </c>
      <c r="AJ15" s="15" t="s">
        <v>413</v>
      </c>
      <c r="AK15" s="15" t="s">
        <v>414</v>
      </c>
      <c r="AL15" s="27">
        <f t="shared" si="15"/>
        <v>0.1948148148148148</v>
      </c>
      <c r="AM15" s="13">
        <v>0.25222222222222224</v>
      </c>
      <c r="AN15" s="20">
        <f t="shared" si="16"/>
        <v>0.057407407407407435</v>
      </c>
      <c r="AO15" s="20">
        <f t="shared" si="17"/>
        <v>0.25222222222222224</v>
      </c>
    </row>
    <row r="16" spans="1:41" ht="24.75" customHeight="1">
      <c r="A16" s="10">
        <v>98</v>
      </c>
      <c r="B16" s="11" t="s">
        <v>8</v>
      </c>
      <c r="C16" s="12" t="s">
        <v>77</v>
      </c>
      <c r="D16" s="2" t="s">
        <v>114</v>
      </c>
      <c r="E16" s="2" t="s">
        <v>115</v>
      </c>
      <c r="F16" s="13">
        <v>0</v>
      </c>
      <c r="G16" s="13">
        <v>0.08038194444444445</v>
      </c>
      <c r="H16" s="13">
        <v>0.0833333333333333</v>
      </c>
      <c r="I16" s="13">
        <f t="shared" si="0"/>
        <v>0.08038194444444445</v>
      </c>
      <c r="J16" s="20">
        <f t="shared" si="1"/>
        <v>0</v>
      </c>
      <c r="K16" s="20">
        <f t="shared" si="2"/>
        <v>0.08038194444444445</v>
      </c>
      <c r="L16" s="2" t="s">
        <v>208</v>
      </c>
      <c r="M16" s="2" t="s">
        <v>209</v>
      </c>
      <c r="N16" s="27">
        <f t="shared" si="3"/>
        <v>0.08038194444444445</v>
      </c>
      <c r="O16" s="13">
        <v>0.1535300925925926</v>
      </c>
      <c r="P16" s="13">
        <v>0.135416666666667</v>
      </c>
      <c r="Q16" s="20">
        <f t="shared" si="4"/>
        <v>0.07314814814814814</v>
      </c>
      <c r="R16" s="20">
        <f t="shared" si="5"/>
        <v>0.018113425925925603</v>
      </c>
      <c r="S16" s="20">
        <f t="shared" si="6"/>
        <v>0.1535300925925926</v>
      </c>
      <c r="T16" s="2" t="s">
        <v>267</v>
      </c>
      <c r="U16" s="2" t="s">
        <v>268</v>
      </c>
      <c r="V16" s="27">
        <f t="shared" si="7"/>
        <v>0.135416666666667</v>
      </c>
      <c r="W16" s="13">
        <v>0.18574074074074073</v>
      </c>
      <c r="X16" s="13">
        <v>0.1875</v>
      </c>
      <c r="Y16" s="20">
        <f t="shared" si="8"/>
        <v>0.050324074074073744</v>
      </c>
      <c r="Z16" s="20">
        <f t="shared" si="9"/>
        <v>0</v>
      </c>
      <c r="AA16" s="20">
        <f t="shared" si="10"/>
        <v>0.20385416666666634</v>
      </c>
      <c r="AB16" s="2" t="s">
        <v>391</v>
      </c>
      <c r="AC16" s="2" t="s">
        <v>392</v>
      </c>
      <c r="AD16" s="27">
        <f t="shared" si="11"/>
        <v>0.18574074074074073</v>
      </c>
      <c r="AE16" s="13">
        <v>0.2556597222222222</v>
      </c>
      <c r="AF16" s="13">
        <v>0.239583333333333</v>
      </c>
      <c r="AG16" s="20">
        <f t="shared" si="12"/>
        <v>0.06991898148148148</v>
      </c>
      <c r="AH16" s="20">
        <f t="shared" si="13"/>
        <v>0.01607638888888921</v>
      </c>
      <c r="AI16" s="20">
        <f t="shared" si="14"/>
        <v>0.2737731481481478</v>
      </c>
      <c r="AJ16" s="15" t="s">
        <v>471</v>
      </c>
      <c r="AK16" s="15" t="s">
        <v>472</v>
      </c>
      <c r="AL16" s="27">
        <f t="shared" si="15"/>
        <v>0.239583333333333</v>
      </c>
      <c r="AM16" s="13">
        <v>0.31452546296296297</v>
      </c>
      <c r="AN16" s="20">
        <f t="shared" si="16"/>
        <v>0.07494212962962996</v>
      </c>
      <c r="AO16" s="20">
        <f t="shared" si="17"/>
        <v>0.3487152777777778</v>
      </c>
    </row>
    <row r="17" spans="1:41" ht="24.75" customHeight="1">
      <c r="A17" s="10">
        <v>99</v>
      </c>
      <c r="B17" s="11" t="s">
        <v>8</v>
      </c>
      <c r="C17" s="12" t="s">
        <v>47</v>
      </c>
      <c r="D17" s="2" t="s">
        <v>95</v>
      </c>
      <c r="E17" s="2" t="s">
        <v>96</v>
      </c>
      <c r="F17" s="13">
        <v>0</v>
      </c>
      <c r="G17" s="13">
        <v>0.07288194444444444</v>
      </c>
      <c r="H17" s="13">
        <v>0.0833333333333333</v>
      </c>
      <c r="I17" s="13">
        <f t="shared" si="0"/>
        <v>0.07288194444444444</v>
      </c>
      <c r="J17" s="20">
        <f t="shared" si="1"/>
        <v>0</v>
      </c>
      <c r="K17" s="20">
        <f t="shared" si="2"/>
        <v>0.07288194444444444</v>
      </c>
      <c r="L17" s="2" t="s">
        <v>168</v>
      </c>
      <c r="M17" s="2" t="s">
        <v>169</v>
      </c>
      <c r="N17" s="27">
        <f t="shared" si="3"/>
        <v>0.07288194444444444</v>
      </c>
      <c r="O17" s="13">
        <v>0.13363425925925926</v>
      </c>
      <c r="P17" s="13">
        <v>0.135416666666667</v>
      </c>
      <c r="Q17" s="20">
        <f t="shared" si="4"/>
        <v>0.060752314814814815</v>
      </c>
      <c r="R17" s="20">
        <f t="shared" si="5"/>
        <v>0</v>
      </c>
      <c r="S17" s="20">
        <f t="shared" si="6"/>
        <v>0.13363425925925926</v>
      </c>
      <c r="T17" s="2" t="s">
        <v>253</v>
      </c>
      <c r="U17" s="2" t="s">
        <v>254</v>
      </c>
      <c r="V17" s="27">
        <f t="shared" si="7"/>
        <v>0.13363425925925926</v>
      </c>
      <c r="W17" s="13">
        <v>0.1816550925925926</v>
      </c>
      <c r="X17" s="13">
        <v>0.1875</v>
      </c>
      <c r="Y17" s="20">
        <f t="shared" si="8"/>
        <v>0.048020833333333346</v>
      </c>
      <c r="Z17" s="20">
        <f t="shared" si="9"/>
        <v>0</v>
      </c>
      <c r="AA17" s="20">
        <f t="shared" si="10"/>
        <v>0.1816550925925926</v>
      </c>
      <c r="AB17" s="2" t="s">
        <v>377</v>
      </c>
      <c r="AC17" s="2" t="s">
        <v>378</v>
      </c>
      <c r="AD17" s="27">
        <f t="shared" si="11"/>
        <v>0.1816550925925926</v>
      </c>
      <c r="AE17" s="13">
        <v>0.24608796296296295</v>
      </c>
      <c r="AF17" s="13">
        <v>0.239583333333333</v>
      </c>
      <c r="AG17" s="20">
        <f t="shared" si="12"/>
        <v>0.06443287037037035</v>
      </c>
      <c r="AH17" s="20">
        <f t="shared" si="13"/>
        <v>0.006504629629629943</v>
      </c>
      <c r="AI17" s="20">
        <f t="shared" si="14"/>
        <v>0.24608796296296295</v>
      </c>
      <c r="AJ17" s="15" t="s">
        <v>457</v>
      </c>
      <c r="AK17" s="15" t="s">
        <v>458</v>
      </c>
      <c r="AL17" s="27">
        <f t="shared" si="15"/>
        <v>0.239583333333333</v>
      </c>
      <c r="AM17" s="13">
        <v>0.30675925925925923</v>
      </c>
      <c r="AN17" s="20">
        <f t="shared" si="16"/>
        <v>0.06717592592592622</v>
      </c>
      <c r="AO17" s="20">
        <f t="shared" si="17"/>
        <v>0.3132638888888892</v>
      </c>
    </row>
    <row r="18" spans="1:41" ht="24.75" customHeight="1">
      <c r="A18" s="10">
        <v>1</v>
      </c>
      <c r="B18" s="11" t="s">
        <v>12</v>
      </c>
      <c r="C18" s="12" t="s">
        <v>9</v>
      </c>
      <c r="D18" s="2" t="s">
        <v>13</v>
      </c>
      <c r="E18" s="2" t="s">
        <v>14</v>
      </c>
      <c r="F18" s="13">
        <v>0</v>
      </c>
      <c r="G18" s="13">
        <v>0.052986111111111116</v>
      </c>
      <c r="H18" s="13">
        <v>0.0833333333333333</v>
      </c>
      <c r="I18" s="13">
        <f t="shared" si="0"/>
        <v>0.052986111111111116</v>
      </c>
      <c r="J18" s="20">
        <f t="shared" si="1"/>
        <v>0</v>
      </c>
      <c r="K18" s="20">
        <f t="shared" si="2"/>
        <v>0.052986111111111116</v>
      </c>
      <c r="L18" s="2" t="s">
        <v>174</v>
      </c>
      <c r="M18" s="2" t="s">
        <v>175</v>
      </c>
      <c r="N18" s="27">
        <f t="shared" si="3"/>
        <v>0.052986111111111116</v>
      </c>
      <c r="O18" s="13">
        <v>0.11626157407407407</v>
      </c>
      <c r="P18" s="13">
        <v>0.135416666666667</v>
      </c>
      <c r="Q18" s="20">
        <f t="shared" si="4"/>
        <v>0.06327546296296296</v>
      </c>
      <c r="R18" s="20">
        <f t="shared" si="5"/>
        <v>0</v>
      </c>
      <c r="S18" s="20">
        <f t="shared" si="6"/>
        <v>0.11626157407407407</v>
      </c>
      <c r="T18" s="2" t="s">
        <v>261</v>
      </c>
      <c r="U18" s="2" t="s">
        <v>262</v>
      </c>
      <c r="V18" s="27">
        <f t="shared" si="7"/>
        <v>0.11626157407407407</v>
      </c>
      <c r="W18" s="13">
        <v>0.1657638888888889</v>
      </c>
      <c r="X18" s="13">
        <v>0.1875</v>
      </c>
      <c r="Y18" s="20">
        <f t="shared" si="8"/>
        <v>0.04950231481481483</v>
      </c>
      <c r="Z18" s="20">
        <f t="shared" si="9"/>
        <v>0</v>
      </c>
      <c r="AA18" s="20">
        <f t="shared" si="10"/>
        <v>0.1657638888888889</v>
      </c>
      <c r="AB18" s="2" t="s">
        <v>381</v>
      </c>
      <c r="AC18" s="2" t="s">
        <v>382</v>
      </c>
      <c r="AD18" s="27">
        <f t="shared" si="11"/>
        <v>0.1657638888888889</v>
      </c>
      <c r="AE18" s="13">
        <v>0.23059027777777777</v>
      </c>
      <c r="AF18" s="13">
        <v>0.239583333333333</v>
      </c>
      <c r="AG18" s="20">
        <f t="shared" si="12"/>
        <v>0.06482638888888886</v>
      </c>
      <c r="AH18" s="20">
        <f t="shared" si="13"/>
        <v>0</v>
      </c>
      <c r="AI18" s="20">
        <f t="shared" si="14"/>
        <v>0.23059027777777777</v>
      </c>
      <c r="AJ18" s="15" t="s">
        <v>443</v>
      </c>
      <c r="AK18" s="15" t="s">
        <v>444</v>
      </c>
      <c r="AL18" s="27">
        <f t="shared" si="15"/>
        <v>0.23059027777777777</v>
      </c>
      <c r="AM18" s="13">
        <v>0.2956944444444444</v>
      </c>
      <c r="AN18" s="20">
        <f t="shared" si="16"/>
        <v>0.06510416666666666</v>
      </c>
      <c r="AO18" s="20">
        <f t="shared" si="17"/>
        <v>0.2956944444444444</v>
      </c>
    </row>
    <row r="19" spans="1:41" ht="24.75" customHeight="1">
      <c r="A19" s="10">
        <v>2</v>
      </c>
      <c r="B19" s="11" t="s">
        <v>111</v>
      </c>
      <c r="C19" s="12" t="s">
        <v>9</v>
      </c>
      <c r="D19" s="2" t="s">
        <v>112</v>
      </c>
      <c r="E19" s="2" t="s">
        <v>113</v>
      </c>
      <c r="F19" s="13">
        <v>0</v>
      </c>
      <c r="G19" s="13">
        <v>0.08027777777777778</v>
      </c>
      <c r="H19" s="13">
        <v>0.0833333333333333</v>
      </c>
      <c r="I19" s="13">
        <f t="shared" si="0"/>
        <v>0.08027777777777778</v>
      </c>
      <c r="J19" s="20">
        <f t="shared" si="1"/>
        <v>0</v>
      </c>
      <c r="K19" s="20">
        <f t="shared" si="2"/>
        <v>0.08027777777777778</v>
      </c>
      <c r="L19" s="2" t="s">
        <v>218</v>
      </c>
      <c r="M19" s="2" t="s">
        <v>219</v>
      </c>
      <c r="N19" s="27">
        <f t="shared" si="3"/>
        <v>0.08027777777777778</v>
      </c>
      <c r="O19" s="13">
        <v>0.16577546296296297</v>
      </c>
      <c r="P19" s="13">
        <v>0.135416666666667</v>
      </c>
      <c r="Q19" s="20">
        <f t="shared" si="4"/>
        <v>0.08549768518518519</v>
      </c>
      <c r="R19" s="20">
        <f t="shared" si="5"/>
        <v>0.03035879629629598</v>
      </c>
      <c r="S19" s="20">
        <f t="shared" si="6"/>
        <v>0.16577546296296297</v>
      </c>
      <c r="T19" s="2" t="s">
        <v>291</v>
      </c>
      <c r="U19" s="2" t="s">
        <v>292</v>
      </c>
      <c r="V19" s="27">
        <f t="shared" si="7"/>
        <v>0.135416666666667</v>
      </c>
      <c r="W19" s="13">
        <v>0.1915740740740741</v>
      </c>
      <c r="X19" s="13">
        <v>0.1875</v>
      </c>
      <c r="Y19" s="20">
        <f t="shared" si="8"/>
        <v>0.0561574074074071</v>
      </c>
      <c r="Z19" s="20">
        <f t="shared" si="9"/>
        <v>0.004074074074074091</v>
      </c>
      <c r="AA19" s="20">
        <f t="shared" si="10"/>
        <v>0.22193287037037007</v>
      </c>
      <c r="AB19" s="2" t="s">
        <v>401</v>
      </c>
      <c r="AC19" s="2" t="s">
        <v>402</v>
      </c>
      <c r="AD19" s="27">
        <f t="shared" si="11"/>
        <v>0.1875</v>
      </c>
      <c r="AE19" s="13">
        <v>0.2707986111111111</v>
      </c>
      <c r="AF19" s="13">
        <v>0.239583333333333</v>
      </c>
      <c r="AG19" s="20">
        <f t="shared" si="12"/>
        <v>0.08329861111111109</v>
      </c>
      <c r="AH19" s="20">
        <f t="shared" si="13"/>
        <v>0.031215277777778078</v>
      </c>
      <c r="AI19" s="20">
        <f t="shared" si="14"/>
        <v>0.30523148148148116</v>
      </c>
      <c r="AJ19" s="15" t="s">
        <v>463</v>
      </c>
      <c r="AK19" s="15" t="s">
        <v>464</v>
      </c>
      <c r="AL19" s="27">
        <f t="shared" si="15"/>
        <v>0.239583333333333</v>
      </c>
      <c r="AM19" s="13">
        <v>0.3098726851851852</v>
      </c>
      <c r="AN19" s="20">
        <f t="shared" si="16"/>
        <v>0.07028935185185217</v>
      </c>
      <c r="AO19" s="20">
        <f t="shared" si="17"/>
        <v>0.3755208333333334</v>
      </c>
    </row>
    <row r="20" spans="1:41" ht="24.75" customHeight="1">
      <c r="A20" s="10">
        <v>3</v>
      </c>
      <c r="B20" s="11" t="s">
        <v>15</v>
      </c>
      <c r="C20" s="12" t="s">
        <v>9</v>
      </c>
      <c r="D20" s="14" t="s">
        <v>16</v>
      </c>
      <c r="E20" s="14" t="s">
        <v>17</v>
      </c>
      <c r="F20" s="13">
        <v>0</v>
      </c>
      <c r="G20" s="28">
        <v>0.05364583333333334</v>
      </c>
      <c r="H20" s="13">
        <v>0.0833333333333333</v>
      </c>
      <c r="I20" s="13">
        <f t="shared" si="0"/>
        <v>0.05364583333333334</v>
      </c>
      <c r="J20" s="20">
        <f t="shared" si="1"/>
        <v>0</v>
      </c>
      <c r="K20" s="20">
        <f t="shared" si="2"/>
        <v>0.05364583333333334</v>
      </c>
      <c r="L20" s="14" t="s">
        <v>136</v>
      </c>
      <c r="M20" s="14" t="s">
        <v>137</v>
      </c>
      <c r="N20" s="27">
        <f t="shared" si="3"/>
        <v>0.05364583333333334</v>
      </c>
      <c r="O20" s="13">
        <v>0.10033564814814815</v>
      </c>
      <c r="P20" s="13">
        <v>0.135416666666667</v>
      </c>
      <c r="Q20" s="20">
        <f t="shared" si="4"/>
        <v>0.04668981481481481</v>
      </c>
      <c r="R20" s="20">
        <f t="shared" si="5"/>
        <v>0</v>
      </c>
      <c r="S20" s="20">
        <f t="shared" si="6"/>
        <v>0.10033564814814815</v>
      </c>
      <c r="T20" s="14" t="s">
        <v>227</v>
      </c>
      <c r="U20" s="14" t="s">
        <v>228</v>
      </c>
      <c r="V20" s="27">
        <f t="shared" si="7"/>
        <v>0.10033564814814815</v>
      </c>
      <c r="W20" s="13">
        <v>0.13869212962962962</v>
      </c>
      <c r="X20" s="13">
        <v>0.1875</v>
      </c>
      <c r="Y20" s="20">
        <f t="shared" si="8"/>
        <v>0.03835648148148148</v>
      </c>
      <c r="Z20" s="20">
        <f t="shared" si="9"/>
        <v>0</v>
      </c>
      <c r="AA20" s="20">
        <f t="shared" si="10"/>
        <v>0.13869212962962962</v>
      </c>
      <c r="AB20" s="14" t="s">
        <v>320</v>
      </c>
      <c r="AC20" s="14" t="s">
        <v>321</v>
      </c>
      <c r="AD20" s="27">
        <f t="shared" si="11"/>
        <v>0.13869212962962962</v>
      </c>
      <c r="AE20" s="13">
        <v>0.18361111111111109</v>
      </c>
      <c r="AF20" s="13">
        <v>0.239583333333333</v>
      </c>
      <c r="AG20" s="20">
        <f t="shared" si="12"/>
        <v>0.04491898148148146</v>
      </c>
      <c r="AH20" s="20">
        <f t="shared" si="13"/>
        <v>0</v>
      </c>
      <c r="AI20" s="20">
        <f t="shared" si="14"/>
        <v>0.18361111111111109</v>
      </c>
      <c r="AJ20" s="24" t="s">
        <v>409</v>
      </c>
      <c r="AK20" s="24" t="s">
        <v>410</v>
      </c>
      <c r="AL20" s="27">
        <f t="shared" si="15"/>
        <v>0.18361111111111109</v>
      </c>
      <c r="AM20" s="13">
        <v>0.23532407407407407</v>
      </c>
      <c r="AN20" s="20">
        <f t="shared" si="16"/>
        <v>0.05171296296296299</v>
      </c>
      <c r="AO20" s="20">
        <f t="shared" si="17"/>
        <v>0.23532407407407407</v>
      </c>
    </row>
    <row r="21" spans="1:41" ht="24.75" customHeight="1">
      <c r="A21" s="10">
        <v>4</v>
      </c>
      <c r="B21" s="11" t="s">
        <v>27</v>
      </c>
      <c r="C21" s="12" t="s">
        <v>9</v>
      </c>
      <c r="D21" s="14" t="s">
        <v>28</v>
      </c>
      <c r="E21" s="14" t="s">
        <v>29</v>
      </c>
      <c r="F21" s="13">
        <v>0</v>
      </c>
      <c r="G21" s="13">
        <v>0.055324074074074074</v>
      </c>
      <c r="H21" s="13">
        <v>0.0833333333333333</v>
      </c>
      <c r="I21" s="13">
        <f t="shared" si="0"/>
        <v>0.055324074074074074</v>
      </c>
      <c r="J21" s="20">
        <f t="shared" si="1"/>
        <v>0</v>
      </c>
      <c r="K21" s="20">
        <f t="shared" si="2"/>
        <v>0.055324074074074074</v>
      </c>
      <c r="L21" s="14" t="s">
        <v>150</v>
      </c>
      <c r="M21" s="14" t="s">
        <v>151</v>
      </c>
      <c r="N21" s="27">
        <f t="shared" si="3"/>
        <v>0.055324074074074074</v>
      </c>
      <c r="O21" s="13">
        <v>0.11039351851851853</v>
      </c>
      <c r="P21" s="13">
        <v>0.135416666666667</v>
      </c>
      <c r="Q21" s="20">
        <f t="shared" si="4"/>
        <v>0.055069444444444456</v>
      </c>
      <c r="R21" s="20">
        <f t="shared" si="5"/>
        <v>0</v>
      </c>
      <c r="S21" s="20">
        <f t="shared" si="6"/>
        <v>0.11039351851851853</v>
      </c>
      <c r="T21" s="14" t="s">
        <v>249</v>
      </c>
      <c r="U21" s="14" t="s">
        <v>250</v>
      </c>
      <c r="V21" s="27">
        <f t="shared" si="7"/>
        <v>0.11039351851851853</v>
      </c>
      <c r="W21" s="13">
        <v>0.15775462962962963</v>
      </c>
      <c r="X21" s="13">
        <v>0.1875</v>
      </c>
      <c r="Y21" s="20">
        <f t="shared" si="8"/>
        <v>0.047361111111111104</v>
      </c>
      <c r="Z21" s="20">
        <f t="shared" si="9"/>
        <v>0</v>
      </c>
      <c r="AA21" s="20">
        <f t="shared" si="10"/>
        <v>0.15775462962962963</v>
      </c>
      <c r="AB21" s="14" t="s">
        <v>336</v>
      </c>
      <c r="AC21" s="14" t="s">
        <v>337</v>
      </c>
      <c r="AD21" s="27">
        <f t="shared" si="11"/>
        <v>0.15775462962962963</v>
      </c>
      <c r="AE21" s="13">
        <v>0.21028935185185185</v>
      </c>
      <c r="AF21" s="13">
        <v>0.239583333333333</v>
      </c>
      <c r="AG21" s="20">
        <f t="shared" si="12"/>
        <v>0.05253472222222222</v>
      </c>
      <c r="AH21" s="20">
        <f t="shared" si="13"/>
        <v>0</v>
      </c>
      <c r="AI21" s="20">
        <f t="shared" si="14"/>
        <v>0.21028935185185185</v>
      </c>
      <c r="AJ21" s="24" t="s">
        <v>421</v>
      </c>
      <c r="AK21" s="24" t="s">
        <v>422</v>
      </c>
      <c r="AL21" s="27">
        <f t="shared" si="15"/>
        <v>0.21028935185185185</v>
      </c>
      <c r="AM21" s="13">
        <v>0.26950231481481485</v>
      </c>
      <c r="AN21" s="20">
        <f t="shared" si="16"/>
        <v>0.059212962962962995</v>
      </c>
      <c r="AO21" s="20">
        <f t="shared" si="17"/>
        <v>0.26950231481481485</v>
      </c>
    </row>
    <row r="22" spans="1:41" ht="24.75" customHeight="1">
      <c r="A22" s="10">
        <v>5</v>
      </c>
      <c r="B22" s="11" t="s">
        <v>18</v>
      </c>
      <c r="C22" s="12" t="s">
        <v>9</v>
      </c>
      <c r="D22" s="2" t="s">
        <v>19</v>
      </c>
      <c r="E22" s="2" t="s">
        <v>20</v>
      </c>
      <c r="F22" s="13">
        <v>0</v>
      </c>
      <c r="G22" s="29">
        <v>0.05400462962962963</v>
      </c>
      <c r="H22" s="13">
        <v>0.0833333333333333</v>
      </c>
      <c r="I22" s="13">
        <f t="shared" si="0"/>
        <v>0.05400462962962963</v>
      </c>
      <c r="J22" s="20">
        <f t="shared" si="1"/>
        <v>0</v>
      </c>
      <c r="K22" s="20">
        <f t="shared" si="2"/>
        <v>0.05400462962962963</v>
      </c>
      <c r="L22" s="2" t="s">
        <v>138</v>
      </c>
      <c r="M22" s="2" t="s">
        <v>139</v>
      </c>
      <c r="N22" s="27">
        <f t="shared" si="3"/>
        <v>0.05400462962962963</v>
      </c>
      <c r="O22" s="13">
        <v>0.10136574074074074</v>
      </c>
      <c r="P22" s="13">
        <v>0.135416666666667</v>
      </c>
      <c r="Q22" s="20">
        <f t="shared" si="4"/>
        <v>0.04736111111111111</v>
      </c>
      <c r="R22" s="20">
        <f t="shared" si="5"/>
        <v>0</v>
      </c>
      <c r="S22" s="20">
        <f t="shared" si="6"/>
        <v>0.10136574074074074</v>
      </c>
      <c r="T22" s="2" t="s">
        <v>229</v>
      </c>
      <c r="U22" s="2" t="s">
        <v>230</v>
      </c>
      <c r="V22" s="27">
        <f t="shared" si="7"/>
        <v>0.10136574074074074</v>
      </c>
      <c r="W22" s="13">
        <v>0.14119212962962963</v>
      </c>
      <c r="X22" s="13">
        <v>0.1875</v>
      </c>
      <c r="Y22" s="20">
        <f t="shared" si="8"/>
        <v>0.03982638888888888</v>
      </c>
      <c r="Z22" s="20">
        <f t="shared" si="9"/>
        <v>0</v>
      </c>
      <c r="AA22" s="20">
        <f t="shared" si="10"/>
        <v>0.14119212962962963</v>
      </c>
      <c r="AB22" s="2" t="s">
        <v>322</v>
      </c>
      <c r="AC22" s="2" t="s">
        <v>323</v>
      </c>
      <c r="AD22" s="27">
        <f t="shared" si="11"/>
        <v>0.14119212962962963</v>
      </c>
      <c r="AE22" s="13">
        <v>0.19072916666666664</v>
      </c>
      <c r="AF22" s="13">
        <v>0.239583333333333</v>
      </c>
      <c r="AG22" s="20">
        <f t="shared" si="12"/>
        <v>0.04953703703703702</v>
      </c>
      <c r="AH22" s="20">
        <f t="shared" si="13"/>
        <v>0</v>
      </c>
      <c r="AI22" s="20">
        <f t="shared" si="14"/>
        <v>0.19072916666666664</v>
      </c>
      <c r="AJ22" s="15" t="s">
        <v>411</v>
      </c>
      <c r="AK22" s="15" t="s">
        <v>412</v>
      </c>
      <c r="AL22" s="27">
        <f t="shared" si="15"/>
        <v>0.19072916666666664</v>
      </c>
      <c r="AM22" s="13">
        <v>0.2477662037037037</v>
      </c>
      <c r="AN22" s="20">
        <f t="shared" si="16"/>
        <v>0.05703703703703705</v>
      </c>
      <c r="AO22" s="20">
        <f t="shared" si="17"/>
        <v>0.2477662037037037</v>
      </c>
    </row>
    <row r="23" spans="1:41" ht="24.75" customHeight="1">
      <c r="A23" s="10">
        <v>6</v>
      </c>
      <c r="B23" s="11" t="s">
        <v>18</v>
      </c>
      <c r="C23" s="12" t="s">
        <v>39</v>
      </c>
      <c r="D23" s="2" t="s">
        <v>40</v>
      </c>
      <c r="E23" s="2" t="s">
        <v>41</v>
      </c>
      <c r="F23" s="13">
        <v>0</v>
      </c>
      <c r="G23" s="13">
        <v>0.056956018518518524</v>
      </c>
      <c r="H23" s="13">
        <v>0.0833333333333333</v>
      </c>
      <c r="I23" s="13">
        <f t="shared" si="0"/>
        <v>0.056956018518518524</v>
      </c>
      <c r="J23" s="20">
        <f t="shared" si="1"/>
        <v>0</v>
      </c>
      <c r="K23" s="20">
        <f t="shared" si="2"/>
        <v>0.056956018518518524</v>
      </c>
      <c r="L23" s="2" t="s">
        <v>162</v>
      </c>
      <c r="M23" s="2" t="s">
        <v>163</v>
      </c>
      <c r="N23" s="27">
        <f t="shared" si="3"/>
        <v>0.056956018518518524</v>
      </c>
      <c r="O23" s="13">
        <v>0.11605324074074075</v>
      </c>
      <c r="P23" s="13">
        <v>0.135416666666667</v>
      </c>
      <c r="Q23" s="20">
        <f t="shared" si="4"/>
        <v>0.059097222222222225</v>
      </c>
      <c r="R23" s="20">
        <f t="shared" si="5"/>
        <v>0</v>
      </c>
      <c r="S23" s="20">
        <f t="shared" si="6"/>
        <v>0.11605324074074075</v>
      </c>
      <c r="T23" s="2" t="s">
        <v>241</v>
      </c>
      <c r="U23" s="2" t="s">
        <v>242</v>
      </c>
      <c r="V23" s="27">
        <f t="shared" si="7"/>
        <v>0.11605324074074075</v>
      </c>
      <c r="W23" s="13">
        <v>0.16077546296296297</v>
      </c>
      <c r="X23" s="13">
        <v>0.1875</v>
      </c>
      <c r="Y23" s="20">
        <f t="shared" si="8"/>
        <v>0.04472222222222222</v>
      </c>
      <c r="Z23" s="20">
        <f t="shared" si="9"/>
        <v>0</v>
      </c>
      <c r="AA23" s="20">
        <f t="shared" si="10"/>
        <v>0.16077546296296297</v>
      </c>
      <c r="AB23" s="2" t="s">
        <v>338</v>
      </c>
      <c r="AC23" s="2" t="s">
        <v>339</v>
      </c>
      <c r="AD23" s="27">
        <f t="shared" si="11"/>
        <v>0.16077546296296297</v>
      </c>
      <c r="AE23" s="13">
        <v>0.2141087962962963</v>
      </c>
      <c r="AF23" s="13">
        <v>0.239583333333333</v>
      </c>
      <c r="AG23" s="20">
        <f t="shared" si="12"/>
        <v>0.053333333333333344</v>
      </c>
      <c r="AH23" s="20">
        <f t="shared" si="13"/>
        <v>0</v>
      </c>
      <c r="AI23" s="20">
        <f t="shared" si="14"/>
        <v>0.2141087962962963</v>
      </c>
      <c r="AJ23" s="15" t="s">
        <v>425</v>
      </c>
      <c r="AK23" s="15" t="s">
        <v>426</v>
      </c>
      <c r="AL23" s="27">
        <f t="shared" si="15"/>
        <v>0.2141087962962963</v>
      </c>
      <c r="AM23" s="13">
        <v>0.27390046296296294</v>
      </c>
      <c r="AN23" s="20">
        <f t="shared" si="16"/>
        <v>0.05979166666666663</v>
      </c>
      <c r="AO23" s="20">
        <f t="shared" si="17"/>
        <v>0.27390046296296294</v>
      </c>
    </row>
    <row r="24" spans="1:41" ht="24.75" customHeight="1">
      <c r="A24" s="10">
        <v>7</v>
      </c>
      <c r="B24" s="11" t="s">
        <v>86</v>
      </c>
      <c r="C24" s="12" t="s">
        <v>77</v>
      </c>
      <c r="D24" s="2" t="s">
        <v>87</v>
      </c>
      <c r="E24" s="2" t="s">
        <v>88</v>
      </c>
      <c r="F24" s="13">
        <v>0</v>
      </c>
      <c r="G24" s="13">
        <v>0.06980324074074074</v>
      </c>
      <c r="H24" s="13">
        <v>0.0833333333333333</v>
      </c>
      <c r="I24" s="13">
        <f t="shared" si="0"/>
        <v>0.06980324074074074</v>
      </c>
      <c r="J24" s="20">
        <f t="shared" si="1"/>
        <v>0</v>
      </c>
      <c r="K24" s="20">
        <f t="shared" si="2"/>
        <v>0.06980324074074074</v>
      </c>
      <c r="L24" s="2" t="s">
        <v>156</v>
      </c>
      <c r="M24" s="2" t="s">
        <v>157</v>
      </c>
      <c r="N24" s="27">
        <f t="shared" si="3"/>
        <v>0.06980324074074074</v>
      </c>
      <c r="O24" s="13">
        <v>0.12729166666666666</v>
      </c>
      <c r="P24" s="13">
        <v>0.135416666666667</v>
      </c>
      <c r="Q24" s="20">
        <f t="shared" si="4"/>
        <v>0.05748842592592593</v>
      </c>
      <c r="R24" s="20">
        <f t="shared" si="5"/>
        <v>0</v>
      </c>
      <c r="S24" s="20">
        <f t="shared" si="6"/>
        <v>0.12729166666666666</v>
      </c>
      <c r="T24" s="2" t="s">
        <v>283</v>
      </c>
      <c r="U24" s="2" t="s">
        <v>284</v>
      </c>
      <c r="V24" s="27">
        <f t="shared" si="7"/>
        <v>0.12729166666666666</v>
      </c>
      <c r="W24" s="13">
        <v>0.18092592592592593</v>
      </c>
      <c r="X24" s="13">
        <v>0.1875</v>
      </c>
      <c r="Y24" s="20">
        <f t="shared" si="8"/>
        <v>0.05363425925925927</v>
      </c>
      <c r="Z24" s="20">
        <f t="shared" si="9"/>
        <v>0</v>
      </c>
      <c r="AA24" s="20">
        <f t="shared" si="10"/>
        <v>0.18092592592592593</v>
      </c>
      <c r="AB24" s="2" t="s">
        <v>371</v>
      </c>
      <c r="AC24" s="2" t="s">
        <v>372</v>
      </c>
      <c r="AD24" s="27">
        <f t="shared" si="11"/>
        <v>0.18092592592592593</v>
      </c>
      <c r="AE24" s="13">
        <v>0.24394675925925924</v>
      </c>
      <c r="AF24" s="13">
        <v>0.239583333333333</v>
      </c>
      <c r="AG24" s="20">
        <f t="shared" si="12"/>
        <v>0.0630208333333333</v>
      </c>
      <c r="AH24" s="20">
        <f t="shared" si="13"/>
        <v>0.004363425925926229</v>
      </c>
      <c r="AI24" s="20">
        <f t="shared" si="14"/>
        <v>0.24394675925925924</v>
      </c>
      <c r="AJ24" s="15" t="s">
        <v>449</v>
      </c>
      <c r="AK24" s="15" t="s">
        <v>450</v>
      </c>
      <c r="AL24" s="27">
        <f t="shared" si="15"/>
        <v>0.239583333333333</v>
      </c>
      <c r="AM24" s="13">
        <v>0.3053472222222222</v>
      </c>
      <c r="AN24" s="20">
        <f t="shared" si="16"/>
        <v>0.0657638888888892</v>
      </c>
      <c r="AO24" s="20">
        <f t="shared" si="17"/>
        <v>0.3097106481481484</v>
      </c>
    </row>
    <row r="25" spans="1:41" ht="24.75" customHeight="1">
      <c r="A25" s="10">
        <v>8</v>
      </c>
      <c r="B25" s="11" t="s">
        <v>121</v>
      </c>
      <c r="C25" s="12" t="s">
        <v>77</v>
      </c>
      <c r="D25" s="2" t="s">
        <v>122</v>
      </c>
      <c r="E25" s="2" t="s">
        <v>123</v>
      </c>
      <c r="F25" s="13">
        <v>0</v>
      </c>
      <c r="G25" s="13">
        <v>0.08450231481481481</v>
      </c>
      <c r="H25" s="13">
        <v>0.0833333333333333</v>
      </c>
      <c r="I25" s="13">
        <f t="shared" si="0"/>
        <v>0.08450231481481481</v>
      </c>
      <c r="J25" s="20">
        <f t="shared" si="1"/>
        <v>0.001168981481481507</v>
      </c>
      <c r="K25" s="20">
        <f t="shared" si="2"/>
        <v>0.08450231481481481</v>
      </c>
      <c r="L25" s="2" t="s">
        <v>222</v>
      </c>
      <c r="M25" s="2" t="s">
        <v>223</v>
      </c>
      <c r="N25" s="27">
        <f t="shared" si="3"/>
        <v>0.0833333333333333</v>
      </c>
      <c r="O25" s="13">
        <v>0.17317129629629632</v>
      </c>
      <c r="P25" s="13">
        <v>0.135416666666667</v>
      </c>
      <c r="Q25" s="20">
        <f t="shared" si="4"/>
        <v>0.08983796296296302</v>
      </c>
      <c r="R25" s="20">
        <f t="shared" si="5"/>
        <v>0.03775462962962933</v>
      </c>
      <c r="S25" s="20">
        <f t="shared" si="6"/>
        <v>0.17434027777777783</v>
      </c>
      <c r="T25" s="2" t="s">
        <v>311</v>
      </c>
      <c r="U25" s="2" t="s">
        <v>312</v>
      </c>
      <c r="V25" s="27">
        <f t="shared" si="7"/>
        <v>0.135416666666667</v>
      </c>
      <c r="W25" s="13">
        <v>0.20819444444444443</v>
      </c>
      <c r="X25" s="13">
        <v>0.1875</v>
      </c>
      <c r="Y25" s="20">
        <f t="shared" si="8"/>
        <v>0.07277777777777744</v>
      </c>
      <c r="Z25" s="20">
        <f t="shared" si="9"/>
        <v>0.020694444444444432</v>
      </c>
      <c r="AA25" s="20">
        <f t="shared" si="10"/>
        <v>0.24711805555555527</v>
      </c>
      <c r="AB25" s="2" t="s">
        <v>399</v>
      </c>
      <c r="AC25" s="2" t="s">
        <v>400</v>
      </c>
      <c r="AD25" s="27">
        <f t="shared" si="11"/>
        <v>0.1875</v>
      </c>
      <c r="AE25" s="13">
        <v>0.26431712962962967</v>
      </c>
      <c r="AF25" s="13">
        <v>0.239583333333333</v>
      </c>
      <c r="AG25" s="20">
        <f t="shared" si="12"/>
        <v>0.07681712962962967</v>
      </c>
      <c r="AH25" s="20">
        <f t="shared" si="13"/>
        <v>0.024733796296296656</v>
      </c>
      <c r="AI25" s="20">
        <f t="shared" si="14"/>
        <v>0.3239351851851849</v>
      </c>
      <c r="AJ25" s="15" t="s">
        <v>475</v>
      </c>
      <c r="AK25" s="15" t="s">
        <v>476</v>
      </c>
      <c r="AL25" s="27">
        <f t="shared" si="15"/>
        <v>0.239583333333333</v>
      </c>
      <c r="AM25" s="13">
        <v>0.31493055555555555</v>
      </c>
      <c r="AN25" s="20">
        <f t="shared" si="16"/>
        <v>0.07534722222222254</v>
      </c>
      <c r="AO25" s="20">
        <f t="shared" si="17"/>
        <v>0.3992824074074074</v>
      </c>
    </row>
    <row r="26" spans="1:41" ht="24.75" customHeight="1">
      <c r="A26" s="11">
        <v>9</v>
      </c>
      <c r="B26" s="11" t="s">
        <v>53</v>
      </c>
      <c r="C26" s="12" t="s">
        <v>39</v>
      </c>
      <c r="D26" s="2" t="s">
        <v>54</v>
      </c>
      <c r="E26" s="16" t="s">
        <v>55</v>
      </c>
      <c r="F26" s="13">
        <v>0</v>
      </c>
      <c r="G26" s="13">
        <v>0.06377314814814815</v>
      </c>
      <c r="H26" s="13">
        <v>0.0833333333333333</v>
      </c>
      <c r="I26" s="13">
        <f t="shared" si="0"/>
        <v>0.06377314814814815</v>
      </c>
      <c r="J26" s="20">
        <f t="shared" si="1"/>
        <v>0</v>
      </c>
      <c r="K26" s="20">
        <f t="shared" si="2"/>
        <v>0.06377314814814815</v>
      </c>
      <c r="L26" s="2" t="s">
        <v>188</v>
      </c>
      <c r="M26" s="2" t="s">
        <v>189</v>
      </c>
      <c r="N26" s="27">
        <f t="shared" si="3"/>
        <v>0.06377314814814815</v>
      </c>
      <c r="O26" s="13">
        <v>0.1300925925925926</v>
      </c>
      <c r="P26" s="13">
        <v>0.135416666666667</v>
      </c>
      <c r="Q26" s="20">
        <f t="shared" si="4"/>
        <v>0.06631944444444444</v>
      </c>
      <c r="R26" s="20">
        <f t="shared" si="5"/>
        <v>0</v>
      </c>
      <c r="S26" s="20">
        <f t="shared" si="6"/>
        <v>0.1300925925925926</v>
      </c>
      <c r="T26" s="2" t="s">
        <v>305</v>
      </c>
      <c r="U26" s="2" t="s">
        <v>306</v>
      </c>
      <c r="V26" s="27">
        <f t="shared" si="7"/>
        <v>0.1300925925925926</v>
      </c>
      <c r="W26" s="13">
        <v>0.18940972222222222</v>
      </c>
      <c r="X26" s="13">
        <v>0.1875</v>
      </c>
      <c r="Y26" s="20">
        <f t="shared" si="8"/>
        <v>0.05931712962962962</v>
      </c>
      <c r="Z26" s="20">
        <f t="shared" si="9"/>
        <v>0.0019097222222222154</v>
      </c>
      <c r="AA26" s="20">
        <f t="shared" si="10"/>
        <v>0.18940972222222222</v>
      </c>
      <c r="AB26" s="2" t="s">
        <v>367</v>
      </c>
      <c r="AC26" s="2" t="s">
        <v>368</v>
      </c>
      <c r="AD26" s="27">
        <f t="shared" si="11"/>
        <v>0.1875</v>
      </c>
      <c r="AE26" s="13">
        <v>0.24964120370370368</v>
      </c>
      <c r="AF26" s="13">
        <v>0.239583333333333</v>
      </c>
      <c r="AG26" s="20">
        <f t="shared" si="12"/>
        <v>0.062141203703703685</v>
      </c>
      <c r="AH26" s="20">
        <f t="shared" si="13"/>
        <v>0.010057870370370675</v>
      </c>
      <c r="AI26" s="20">
        <f t="shared" si="14"/>
        <v>0.2515509259259259</v>
      </c>
      <c r="AJ26" s="15" t="s">
        <v>483</v>
      </c>
      <c r="AK26" s="15" t="s">
        <v>484</v>
      </c>
      <c r="AL26" s="27">
        <f t="shared" si="15"/>
        <v>0.239583333333333</v>
      </c>
      <c r="AM26" s="13">
        <v>0.3186111111111111</v>
      </c>
      <c r="AN26" s="20">
        <f t="shared" si="16"/>
        <v>0.07902777777777811</v>
      </c>
      <c r="AO26" s="20">
        <f t="shared" si="17"/>
        <v>0.330578703703704</v>
      </c>
    </row>
    <row r="27" spans="1:41" ht="24.75" customHeight="1">
      <c r="A27" s="11">
        <v>10</v>
      </c>
      <c r="B27" s="11" t="s">
        <v>42</v>
      </c>
      <c r="C27" s="12" t="s">
        <v>9</v>
      </c>
      <c r="D27" s="15" t="s">
        <v>43</v>
      </c>
      <c r="E27" s="2" t="s">
        <v>44</v>
      </c>
      <c r="F27" s="13">
        <v>0</v>
      </c>
      <c r="G27" s="13">
        <v>0.05733796296296296</v>
      </c>
      <c r="H27" s="13">
        <v>0.0833333333333333</v>
      </c>
      <c r="I27" s="13">
        <f t="shared" si="0"/>
        <v>0.05733796296296296</v>
      </c>
      <c r="J27" s="20">
        <f t="shared" si="1"/>
        <v>0</v>
      </c>
      <c r="K27" s="20">
        <f t="shared" si="2"/>
        <v>0.05733796296296296</v>
      </c>
      <c r="L27" s="2" t="s">
        <v>144</v>
      </c>
      <c r="M27" s="2" t="s">
        <v>145</v>
      </c>
      <c r="N27" s="27">
        <f t="shared" si="3"/>
        <v>0.05733796296296296</v>
      </c>
      <c r="O27" s="13">
        <v>0.1101388888888889</v>
      </c>
      <c r="P27" s="13">
        <v>0.135416666666667</v>
      </c>
      <c r="Q27" s="20">
        <f t="shared" si="4"/>
        <v>0.05280092592592594</v>
      </c>
      <c r="R27" s="20">
        <f t="shared" si="5"/>
        <v>0</v>
      </c>
      <c r="S27" s="20">
        <f t="shared" si="6"/>
        <v>0.1101388888888889</v>
      </c>
      <c r="T27" s="2" t="s">
        <v>239</v>
      </c>
      <c r="U27" s="2" t="s">
        <v>240</v>
      </c>
      <c r="V27" s="27">
        <f t="shared" si="7"/>
        <v>0.1101388888888889</v>
      </c>
      <c r="W27" s="13">
        <v>0.15282407407407408</v>
      </c>
      <c r="X27" s="13">
        <v>0.1875</v>
      </c>
      <c r="Y27" s="20">
        <f t="shared" si="8"/>
        <v>0.04268518518518519</v>
      </c>
      <c r="Z27" s="20">
        <f t="shared" si="9"/>
        <v>0</v>
      </c>
      <c r="AA27" s="20">
        <f t="shared" si="10"/>
        <v>0.15282407407407408</v>
      </c>
      <c r="AB27" s="2" t="s">
        <v>349</v>
      </c>
      <c r="AC27" s="2" t="s">
        <v>350</v>
      </c>
      <c r="AD27" s="27">
        <f t="shared" si="11"/>
        <v>0.15282407407407408</v>
      </c>
      <c r="AE27" s="13">
        <v>0.20988425925925924</v>
      </c>
      <c r="AF27" s="13">
        <v>0.239583333333333</v>
      </c>
      <c r="AG27" s="20">
        <f t="shared" si="12"/>
        <v>0.05706018518518516</v>
      </c>
      <c r="AH27" s="20">
        <f t="shared" si="13"/>
        <v>0</v>
      </c>
      <c r="AI27" s="20">
        <f t="shared" si="14"/>
        <v>0.20988425925925924</v>
      </c>
      <c r="AJ27" s="15" t="s">
        <v>429</v>
      </c>
      <c r="AK27" s="15" t="s">
        <v>430</v>
      </c>
      <c r="AL27" s="27">
        <f t="shared" si="15"/>
        <v>0.20988425925925924</v>
      </c>
      <c r="AM27" s="13">
        <v>0.27109953703703704</v>
      </c>
      <c r="AN27" s="20">
        <f t="shared" si="16"/>
        <v>0.0612152777777778</v>
      </c>
      <c r="AO27" s="20">
        <f t="shared" si="17"/>
        <v>0.27109953703703704</v>
      </c>
    </row>
    <row r="28" spans="1:41" ht="24.75" customHeight="1">
      <c r="A28" s="11">
        <v>11</v>
      </c>
      <c r="B28" s="11" t="s">
        <v>68</v>
      </c>
      <c r="C28" s="12" t="s">
        <v>9</v>
      </c>
      <c r="D28" s="2" t="s">
        <v>69</v>
      </c>
      <c r="E28" s="2" t="s">
        <v>70</v>
      </c>
      <c r="F28" s="13">
        <v>0</v>
      </c>
      <c r="G28" s="13">
        <v>0.06502314814814815</v>
      </c>
      <c r="H28" s="13">
        <v>0.0833333333333333</v>
      </c>
      <c r="I28" s="13">
        <f t="shared" si="0"/>
        <v>0.06502314814814815</v>
      </c>
      <c r="J28" s="20">
        <f t="shared" si="1"/>
        <v>0</v>
      </c>
      <c r="K28" s="20">
        <f t="shared" si="2"/>
        <v>0.06502314814814815</v>
      </c>
      <c r="L28" s="2" t="s">
        <v>180</v>
      </c>
      <c r="M28" s="2" t="s">
        <v>181</v>
      </c>
      <c r="N28" s="27">
        <f t="shared" si="3"/>
        <v>0.06502314814814815</v>
      </c>
      <c r="O28" s="13">
        <v>0.1295138888888889</v>
      </c>
      <c r="P28" s="13">
        <v>0.135416666666667</v>
      </c>
      <c r="Q28" s="20">
        <f t="shared" si="4"/>
        <v>0.06449074074074075</v>
      </c>
      <c r="R28" s="20">
        <f t="shared" si="5"/>
        <v>0</v>
      </c>
      <c r="S28" s="20">
        <f t="shared" si="6"/>
        <v>0.1295138888888889</v>
      </c>
      <c r="T28" s="2" t="s">
        <v>259</v>
      </c>
      <c r="U28" s="2" t="s">
        <v>260</v>
      </c>
      <c r="V28" s="27">
        <f t="shared" si="7"/>
        <v>0.1295138888888889</v>
      </c>
      <c r="W28" s="13">
        <v>0.17832175925925928</v>
      </c>
      <c r="X28" s="13">
        <v>0.1875</v>
      </c>
      <c r="Y28" s="20">
        <f t="shared" si="8"/>
        <v>0.048807870370370376</v>
      </c>
      <c r="Z28" s="20">
        <f t="shared" si="9"/>
        <v>0</v>
      </c>
      <c r="AA28" s="20">
        <f t="shared" si="10"/>
        <v>0.17832175925925928</v>
      </c>
      <c r="AB28" s="2" t="s">
        <v>383</v>
      </c>
      <c r="AC28" s="2" t="s">
        <v>384</v>
      </c>
      <c r="AD28" s="27">
        <f t="shared" si="11"/>
        <v>0.17832175925925928</v>
      </c>
      <c r="AE28" s="13">
        <v>0.24618055555555554</v>
      </c>
      <c r="AF28" s="13">
        <v>0.239583333333333</v>
      </c>
      <c r="AG28" s="20">
        <f t="shared" si="12"/>
        <v>0.06785879629629626</v>
      </c>
      <c r="AH28" s="20">
        <f t="shared" si="13"/>
        <v>0.006597222222222532</v>
      </c>
      <c r="AI28" s="20">
        <f t="shared" si="14"/>
        <v>0.24618055555555554</v>
      </c>
      <c r="AJ28" s="15" t="s">
        <v>477</v>
      </c>
      <c r="AK28" s="15" t="s">
        <v>478</v>
      </c>
      <c r="AL28" s="27">
        <f t="shared" si="15"/>
        <v>0.239583333333333</v>
      </c>
      <c r="AM28" s="13">
        <v>0.31689814814814815</v>
      </c>
      <c r="AN28" s="20">
        <f t="shared" si="16"/>
        <v>0.07731481481481514</v>
      </c>
      <c r="AO28" s="20">
        <f t="shared" si="17"/>
        <v>0.3234953703703707</v>
      </c>
    </row>
    <row r="29" spans="1:41" ht="24.75" customHeight="1">
      <c r="A29" s="11">
        <v>12</v>
      </c>
      <c r="B29" s="11" t="s">
        <v>105</v>
      </c>
      <c r="C29" s="12" t="s">
        <v>9</v>
      </c>
      <c r="D29" s="2" t="s">
        <v>106</v>
      </c>
      <c r="E29" s="2" t="s">
        <v>107</v>
      </c>
      <c r="F29" s="13">
        <v>0</v>
      </c>
      <c r="G29" s="13">
        <v>0.07670138888888889</v>
      </c>
      <c r="H29" s="13">
        <v>0.0833333333333333</v>
      </c>
      <c r="I29" s="13">
        <f t="shared" si="0"/>
        <v>0.07670138888888889</v>
      </c>
      <c r="J29" s="20">
        <f t="shared" si="1"/>
        <v>0</v>
      </c>
      <c r="K29" s="20">
        <f t="shared" si="2"/>
        <v>0.07670138888888889</v>
      </c>
      <c r="L29" s="2" t="s">
        <v>212</v>
      </c>
      <c r="M29" s="2" t="s">
        <v>213</v>
      </c>
      <c r="N29" s="27">
        <f t="shared" si="3"/>
        <v>0.07670138888888889</v>
      </c>
      <c r="O29" s="13">
        <v>0.1530439814814815</v>
      </c>
      <c r="P29" s="13">
        <v>0.135416666666667</v>
      </c>
      <c r="Q29" s="20">
        <f t="shared" si="4"/>
        <v>0.0763425925925926</v>
      </c>
      <c r="R29" s="20">
        <f t="shared" si="5"/>
        <v>0.0176273148148145</v>
      </c>
      <c r="S29" s="20">
        <f t="shared" si="6"/>
        <v>0.1530439814814815</v>
      </c>
      <c r="T29" s="2" t="s">
        <v>307</v>
      </c>
      <c r="U29" s="2" t="s">
        <v>308</v>
      </c>
      <c r="V29" s="27">
        <f t="shared" si="7"/>
        <v>0.135416666666667</v>
      </c>
      <c r="W29" s="13">
        <v>0.1956597222222222</v>
      </c>
      <c r="X29" s="13">
        <v>0.1875</v>
      </c>
      <c r="Y29" s="20">
        <f t="shared" si="8"/>
        <v>0.0602430555555552</v>
      </c>
      <c r="Z29" s="20">
        <f t="shared" si="9"/>
        <v>0.008159722222222193</v>
      </c>
      <c r="AA29" s="20">
        <f t="shared" si="10"/>
        <v>0.2132870370370367</v>
      </c>
      <c r="AB29" s="2" t="s">
        <v>393</v>
      </c>
      <c r="AC29" s="2" t="s">
        <v>394</v>
      </c>
      <c r="AD29" s="27">
        <f t="shared" si="11"/>
        <v>0.1875</v>
      </c>
      <c r="AE29" s="13">
        <v>0.26033564814814814</v>
      </c>
      <c r="AF29" s="13">
        <v>0.239583333333333</v>
      </c>
      <c r="AG29" s="20">
        <f t="shared" si="12"/>
        <v>0.07283564814814814</v>
      </c>
      <c r="AH29" s="20">
        <f t="shared" si="13"/>
        <v>0.020752314814815126</v>
      </c>
      <c r="AI29" s="20">
        <f t="shared" si="14"/>
        <v>0.2861226851851848</v>
      </c>
      <c r="AJ29" s="15" t="s">
        <v>493</v>
      </c>
      <c r="AK29" s="15" t="s">
        <v>494</v>
      </c>
      <c r="AL29" s="27">
        <f t="shared" si="15"/>
        <v>0.239583333333333</v>
      </c>
      <c r="AM29" s="13">
        <v>0.3275462962962963</v>
      </c>
      <c r="AN29" s="20">
        <f t="shared" si="16"/>
        <v>0.08796296296296327</v>
      </c>
      <c r="AO29" s="20">
        <f t="shared" si="17"/>
        <v>0.37408564814814804</v>
      </c>
    </row>
    <row r="30" spans="1:41" ht="24.75" customHeight="1">
      <c r="A30" s="11">
        <v>13</v>
      </c>
      <c r="B30" s="11" t="s">
        <v>56</v>
      </c>
      <c r="C30" s="12" t="s">
        <v>9</v>
      </c>
      <c r="D30" s="2" t="s">
        <v>57</v>
      </c>
      <c r="E30" s="2" t="s">
        <v>58</v>
      </c>
      <c r="F30" s="13">
        <v>0</v>
      </c>
      <c r="G30" s="13">
        <v>0.06377314814814815</v>
      </c>
      <c r="H30" s="13">
        <v>0.0833333333333333</v>
      </c>
      <c r="I30" s="13">
        <f t="shared" si="0"/>
        <v>0.06377314814814815</v>
      </c>
      <c r="J30" s="20">
        <f t="shared" si="1"/>
        <v>0</v>
      </c>
      <c r="K30" s="20">
        <f t="shared" si="2"/>
        <v>0.06377314814814815</v>
      </c>
      <c r="L30" s="2" t="s">
        <v>178</v>
      </c>
      <c r="M30" s="2" t="s">
        <v>179</v>
      </c>
      <c r="N30" s="27">
        <f t="shared" si="3"/>
        <v>0.06377314814814815</v>
      </c>
      <c r="O30" s="13">
        <v>0.12756944444444443</v>
      </c>
      <c r="P30" s="13">
        <v>0.135416666666667</v>
      </c>
      <c r="Q30" s="20">
        <f t="shared" si="4"/>
        <v>0.06379629629629628</v>
      </c>
      <c r="R30" s="20">
        <f t="shared" si="5"/>
        <v>0</v>
      </c>
      <c r="S30" s="20">
        <f t="shared" si="6"/>
        <v>0.12756944444444443</v>
      </c>
      <c r="T30" s="2" t="s">
        <v>287</v>
      </c>
      <c r="U30" s="2" t="s">
        <v>288</v>
      </c>
      <c r="V30" s="27">
        <f t="shared" si="7"/>
        <v>0.12756944444444443</v>
      </c>
      <c r="W30" s="13">
        <v>0.18260416666666668</v>
      </c>
      <c r="X30" s="13">
        <v>0.1875</v>
      </c>
      <c r="Y30" s="20">
        <f t="shared" si="8"/>
        <v>0.05503472222222225</v>
      </c>
      <c r="Z30" s="20">
        <f t="shared" si="9"/>
        <v>0</v>
      </c>
      <c r="AA30" s="20">
        <f t="shared" si="10"/>
        <v>0.18260416666666668</v>
      </c>
      <c r="AB30" s="2" t="s">
        <v>355</v>
      </c>
      <c r="AC30" s="2" t="s">
        <v>356</v>
      </c>
      <c r="AD30" s="27">
        <f t="shared" si="11"/>
        <v>0.18260416666666668</v>
      </c>
      <c r="AE30" s="13">
        <v>0.24178240740740742</v>
      </c>
      <c r="AF30" s="13">
        <v>0.239583333333333</v>
      </c>
      <c r="AG30" s="20">
        <f t="shared" si="12"/>
        <v>0.05917824074074074</v>
      </c>
      <c r="AH30" s="20">
        <f t="shared" si="13"/>
        <v>0.0021990740740744086</v>
      </c>
      <c r="AI30" s="20">
        <f t="shared" si="14"/>
        <v>0.24178240740740742</v>
      </c>
      <c r="AJ30" s="15" t="s">
        <v>489</v>
      </c>
      <c r="AK30" s="15" t="s">
        <v>490</v>
      </c>
      <c r="AL30" s="27">
        <f t="shared" si="15"/>
        <v>0.239583333333333</v>
      </c>
      <c r="AM30" s="13">
        <v>0.3252083333333333</v>
      </c>
      <c r="AN30" s="20">
        <f t="shared" si="16"/>
        <v>0.08562500000000031</v>
      </c>
      <c r="AO30" s="20">
        <f t="shared" si="17"/>
        <v>0.3274074074074077</v>
      </c>
    </row>
    <row r="31" spans="1:41" ht="24.75" customHeight="1">
      <c r="A31" s="11">
        <v>14</v>
      </c>
      <c r="B31" s="11" t="s">
        <v>33</v>
      </c>
      <c r="C31" s="12" t="s">
        <v>9</v>
      </c>
      <c r="D31" s="2" t="s">
        <v>34</v>
      </c>
      <c r="E31" s="2" t="s">
        <v>35</v>
      </c>
      <c r="F31" s="13">
        <v>0</v>
      </c>
      <c r="G31" s="13">
        <v>0.05553240740740741</v>
      </c>
      <c r="H31" s="13">
        <v>0.0833333333333333</v>
      </c>
      <c r="I31" s="13">
        <f t="shared" si="0"/>
        <v>0.05553240740740741</v>
      </c>
      <c r="J31" s="20">
        <f t="shared" si="1"/>
        <v>0</v>
      </c>
      <c r="K31" s="20">
        <f t="shared" si="2"/>
        <v>0.05553240740740741</v>
      </c>
      <c r="L31" s="2" t="s">
        <v>164</v>
      </c>
      <c r="M31" s="2" t="s">
        <v>165</v>
      </c>
      <c r="N31" s="27">
        <f t="shared" si="3"/>
        <v>0.05553240740740741</v>
      </c>
      <c r="O31" s="13">
        <v>0.11498842592592594</v>
      </c>
      <c r="P31" s="13">
        <v>0.135416666666667</v>
      </c>
      <c r="Q31" s="20">
        <f t="shared" si="4"/>
        <v>0.059456018518518526</v>
      </c>
      <c r="R31" s="20">
        <f t="shared" si="5"/>
        <v>0</v>
      </c>
      <c r="S31" s="20">
        <f t="shared" si="6"/>
        <v>0.11498842592592594</v>
      </c>
      <c r="T31" s="2" t="s">
        <v>247</v>
      </c>
      <c r="U31" s="2" t="s">
        <v>248</v>
      </c>
      <c r="V31" s="27">
        <f t="shared" si="7"/>
        <v>0.11498842592592594</v>
      </c>
      <c r="W31" s="13">
        <v>0.16175925925925924</v>
      </c>
      <c r="X31" s="13">
        <v>0.1875</v>
      </c>
      <c r="Y31" s="20">
        <f t="shared" si="8"/>
        <v>0.0467708333333333</v>
      </c>
      <c r="Z31" s="20">
        <f t="shared" si="9"/>
        <v>0</v>
      </c>
      <c r="AA31" s="20">
        <f t="shared" si="10"/>
        <v>0.16175925925925924</v>
      </c>
      <c r="AB31" s="2" t="s">
        <v>326</v>
      </c>
      <c r="AC31" s="2" t="s">
        <v>327</v>
      </c>
      <c r="AD31" s="27">
        <f t="shared" si="11"/>
        <v>0.16175925925925924</v>
      </c>
      <c r="AE31" s="13">
        <v>0.2121990740740741</v>
      </c>
      <c r="AF31" s="13">
        <v>0.239583333333333</v>
      </c>
      <c r="AG31" s="20">
        <f t="shared" si="12"/>
        <v>0.050439814814814854</v>
      </c>
      <c r="AH31" s="20">
        <f t="shared" si="13"/>
        <v>0</v>
      </c>
      <c r="AI31" s="20">
        <f t="shared" si="14"/>
        <v>0.2121990740740741</v>
      </c>
      <c r="AJ31" s="15" t="s">
        <v>417</v>
      </c>
      <c r="AK31" s="15" t="s">
        <v>418</v>
      </c>
      <c r="AL31" s="27">
        <f t="shared" si="15"/>
        <v>0.2121990740740741</v>
      </c>
      <c r="AM31" s="13">
        <v>0.2702314814814815</v>
      </c>
      <c r="AN31" s="20">
        <f t="shared" si="16"/>
        <v>0.05803240740740742</v>
      </c>
      <c r="AO31" s="20">
        <f t="shared" si="17"/>
        <v>0.2702314814814815</v>
      </c>
    </row>
    <row r="32" spans="1:41" ht="24.75" customHeight="1">
      <c r="A32" s="11">
        <v>15</v>
      </c>
      <c r="B32" s="11" t="s">
        <v>33</v>
      </c>
      <c r="C32" s="12" t="s">
        <v>47</v>
      </c>
      <c r="D32" s="2" t="s">
        <v>48</v>
      </c>
      <c r="E32" s="16" t="s">
        <v>49</v>
      </c>
      <c r="F32" s="13">
        <v>0</v>
      </c>
      <c r="G32" s="13">
        <v>0.060787037037037035</v>
      </c>
      <c r="H32" s="13">
        <v>0.0833333333333333</v>
      </c>
      <c r="I32" s="13">
        <f t="shared" si="0"/>
        <v>0.060787037037037035</v>
      </c>
      <c r="J32" s="20">
        <f t="shared" si="1"/>
        <v>0</v>
      </c>
      <c r="K32" s="20">
        <f t="shared" si="2"/>
        <v>0.060787037037037035</v>
      </c>
      <c r="L32" s="2" t="s">
        <v>182</v>
      </c>
      <c r="M32" s="2" t="s">
        <v>183</v>
      </c>
      <c r="N32" s="27">
        <f t="shared" si="3"/>
        <v>0.060787037037037035</v>
      </c>
      <c r="O32" s="13">
        <v>0.12539351851851852</v>
      </c>
      <c r="P32" s="13">
        <v>0.135416666666667</v>
      </c>
      <c r="Q32" s="20">
        <f t="shared" si="4"/>
        <v>0.06460648148148149</v>
      </c>
      <c r="R32" s="20">
        <f t="shared" si="5"/>
        <v>0</v>
      </c>
      <c r="S32" s="20">
        <f t="shared" si="6"/>
        <v>0.12539351851851852</v>
      </c>
      <c r="T32" s="2" t="s">
        <v>293</v>
      </c>
      <c r="U32" s="2" t="s">
        <v>294</v>
      </c>
      <c r="V32" s="27">
        <f t="shared" si="7"/>
        <v>0.12539351851851852</v>
      </c>
      <c r="W32" s="13">
        <v>0.18238425925925927</v>
      </c>
      <c r="X32" s="13">
        <v>0.1875</v>
      </c>
      <c r="Y32" s="20">
        <f t="shared" si="8"/>
        <v>0.05699074074074076</v>
      </c>
      <c r="Z32" s="20">
        <f t="shared" si="9"/>
        <v>0</v>
      </c>
      <c r="AA32" s="20">
        <f t="shared" si="10"/>
        <v>0.18238425925925927</v>
      </c>
      <c r="AB32" s="2" t="s">
        <v>345</v>
      </c>
      <c r="AC32" s="2" t="s">
        <v>346</v>
      </c>
      <c r="AD32" s="27">
        <f t="shared" si="11"/>
        <v>0.18238425925925927</v>
      </c>
      <c r="AE32" s="13">
        <v>0.2386111111111111</v>
      </c>
      <c r="AF32" s="13">
        <v>0.239583333333333</v>
      </c>
      <c r="AG32" s="20">
        <f t="shared" si="12"/>
        <v>0.05622685185185183</v>
      </c>
      <c r="AH32" s="20">
        <f t="shared" si="13"/>
        <v>0</v>
      </c>
      <c r="AI32" s="20">
        <f t="shared" si="14"/>
        <v>0.2386111111111111</v>
      </c>
      <c r="AJ32" s="15" t="s">
        <v>461</v>
      </c>
      <c r="AK32" s="15" t="s">
        <v>462</v>
      </c>
      <c r="AL32" s="27">
        <f t="shared" si="15"/>
        <v>0.2386111111111111</v>
      </c>
      <c r="AM32" s="13">
        <v>0.3071759259259259</v>
      </c>
      <c r="AN32" s="20">
        <f t="shared" si="16"/>
        <v>0.0685648148148148</v>
      </c>
      <c r="AO32" s="20">
        <f t="shared" si="17"/>
        <v>0.3071759259259259</v>
      </c>
    </row>
    <row r="33" spans="1:41" ht="24.75" customHeight="1">
      <c r="A33" s="11">
        <v>16</v>
      </c>
      <c r="B33" s="11" t="s">
        <v>92</v>
      </c>
      <c r="C33" s="12" t="s">
        <v>77</v>
      </c>
      <c r="D33" s="2" t="s">
        <v>127</v>
      </c>
      <c r="E33" s="16" t="s">
        <v>128</v>
      </c>
      <c r="F33" s="13">
        <v>0</v>
      </c>
      <c r="G33" s="13">
        <v>0.08989583333333334</v>
      </c>
      <c r="H33" s="13">
        <v>0.0833333333333333</v>
      </c>
      <c r="I33" s="13">
        <f t="shared" si="0"/>
        <v>0.08989583333333334</v>
      </c>
      <c r="J33" s="20">
        <f t="shared" si="1"/>
        <v>0.0065625000000000405</v>
      </c>
      <c r="K33" s="20">
        <f t="shared" si="2"/>
        <v>0.08989583333333334</v>
      </c>
      <c r="L33" s="2" t="s">
        <v>216</v>
      </c>
      <c r="M33" s="2" t="s">
        <v>217</v>
      </c>
      <c r="N33" s="27">
        <f t="shared" si="3"/>
        <v>0.0833333333333333</v>
      </c>
      <c r="O33" s="13">
        <v>0.1658449074074074</v>
      </c>
      <c r="P33" s="13">
        <v>0.135416666666667</v>
      </c>
      <c r="Q33" s="20">
        <f t="shared" si="4"/>
        <v>0.0825115740740741</v>
      </c>
      <c r="R33" s="20">
        <f t="shared" si="5"/>
        <v>0.03042824074074041</v>
      </c>
      <c r="S33" s="20">
        <f t="shared" si="6"/>
        <v>0.17240740740740745</v>
      </c>
      <c r="T33" s="2" t="s">
        <v>309</v>
      </c>
      <c r="U33" s="2" t="s">
        <v>310</v>
      </c>
      <c r="V33" s="27">
        <f t="shared" si="7"/>
        <v>0.135416666666667</v>
      </c>
      <c r="W33" s="13">
        <v>0.20805555555555555</v>
      </c>
      <c r="X33" s="13">
        <v>0.1875</v>
      </c>
      <c r="Y33" s="20">
        <f t="shared" si="8"/>
        <v>0.07263888888888856</v>
      </c>
      <c r="Z33" s="20">
        <f t="shared" si="9"/>
        <v>0.02055555555555555</v>
      </c>
      <c r="AA33" s="20">
        <f t="shared" si="10"/>
        <v>0.24504629629629598</v>
      </c>
      <c r="AB33" s="2" t="s">
        <v>403</v>
      </c>
      <c r="AC33" s="2" t="s">
        <v>404</v>
      </c>
      <c r="AD33" s="27">
        <f t="shared" si="11"/>
        <v>0.1875</v>
      </c>
      <c r="AE33" s="13">
        <v>0.27627314814814813</v>
      </c>
      <c r="AF33" s="13">
        <v>0.239583333333333</v>
      </c>
      <c r="AG33" s="20">
        <f t="shared" si="12"/>
        <v>0.08877314814814813</v>
      </c>
      <c r="AH33" s="20">
        <f t="shared" si="13"/>
        <v>0.03668981481481512</v>
      </c>
      <c r="AI33" s="20">
        <f t="shared" si="14"/>
        <v>0.3338194444444441</v>
      </c>
      <c r="AJ33" s="15" t="s">
        <v>479</v>
      </c>
      <c r="AK33" s="15" t="s">
        <v>480</v>
      </c>
      <c r="AL33" s="27">
        <f t="shared" si="15"/>
        <v>0.239583333333333</v>
      </c>
      <c r="AM33" s="13">
        <v>0.3171296296296296</v>
      </c>
      <c r="AN33" s="20">
        <f t="shared" si="16"/>
        <v>0.07754629629629659</v>
      </c>
      <c r="AO33" s="20">
        <f t="shared" si="17"/>
        <v>0.41136574074074067</v>
      </c>
    </row>
    <row r="34" spans="1:41" ht="24.75" customHeight="1">
      <c r="A34" s="11">
        <v>17</v>
      </c>
      <c r="B34" s="11" t="s">
        <v>36</v>
      </c>
      <c r="C34" s="12" t="s">
        <v>9</v>
      </c>
      <c r="D34" s="2" t="s">
        <v>37</v>
      </c>
      <c r="E34" s="2" t="s">
        <v>38</v>
      </c>
      <c r="F34" s="13">
        <v>0</v>
      </c>
      <c r="G34" s="13">
        <v>0.05568287037037037</v>
      </c>
      <c r="H34" s="13">
        <v>0.0833333333333333</v>
      </c>
      <c r="I34" s="13">
        <f t="shared" si="0"/>
        <v>0.05568287037037037</v>
      </c>
      <c r="J34" s="20">
        <f t="shared" si="1"/>
        <v>0</v>
      </c>
      <c r="K34" s="20">
        <f t="shared" si="2"/>
        <v>0.05568287037037037</v>
      </c>
      <c r="L34" s="2" t="s">
        <v>160</v>
      </c>
      <c r="M34" s="2" t="s">
        <v>161</v>
      </c>
      <c r="N34" s="27">
        <f t="shared" si="3"/>
        <v>0.05568287037037037</v>
      </c>
      <c r="O34" s="13">
        <v>0.11410879629629629</v>
      </c>
      <c r="P34" s="13">
        <v>0.135416666666667</v>
      </c>
      <c r="Q34" s="20">
        <f t="shared" si="4"/>
        <v>0.05842592592592592</v>
      </c>
      <c r="R34" s="20">
        <f t="shared" si="5"/>
        <v>0</v>
      </c>
      <c r="S34" s="20">
        <f t="shared" si="6"/>
        <v>0.11410879629629629</v>
      </c>
      <c r="T34" s="2" t="s">
        <v>255</v>
      </c>
      <c r="U34" s="2" t="s">
        <v>256</v>
      </c>
      <c r="V34" s="27">
        <f t="shared" si="7"/>
        <v>0.11410879629629629</v>
      </c>
      <c r="W34" s="13">
        <v>0.16216435185185185</v>
      </c>
      <c r="X34" s="13">
        <v>0.1875</v>
      </c>
      <c r="Y34" s="20">
        <f t="shared" si="8"/>
        <v>0.04805555555555556</v>
      </c>
      <c r="Z34" s="20">
        <f t="shared" si="9"/>
        <v>0</v>
      </c>
      <c r="AA34" s="20">
        <f t="shared" si="10"/>
        <v>0.16216435185185185</v>
      </c>
      <c r="AB34" s="2" t="s">
        <v>330</v>
      </c>
      <c r="AC34" s="2" t="s">
        <v>331</v>
      </c>
      <c r="AD34" s="27">
        <f t="shared" si="11"/>
        <v>0.16216435185185185</v>
      </c>
      <c r="AE34" s="13">
        <v>0.21364583333333334</v>
      </c>
      <c r="AF34" s="13">
        <v>0.239583333333333</v>
      </c>
      <c r="AG34" s="20">
        <f t="shared" si="12"/>
        <v>0.05148148148148149</v>
      </c>
      <c r="AH34" s="20">
        <f t="shared" si="13"/>
        <v>0</v>
      </c>
      <c r="AI34" s="20">
        <f t="shared" si="14"/>
        <v>0.21364583333333334</v>
      </c>
      <c r="AJ34" s="15" t="s">
        <v>435</v>
      </c>
      <c r="AK34" s="15" t="s">
        <v>436</v>
      </c>
      <c r="AL34" s="27">
        <f t="shared" si="15"/>
        <v>0.21364583333333334</v>
      </c>
      <c r="AM34" s="13">
        <v>0.27747685185185184</v>
      </c>
      <c r="AN34" s="20">
        <f t="shared" si="16"/>
        <v>0.0638310185185185</v>
      </c>
      <c r="AO34" s="20">
        <f t="shared" si="17"/>
        <v>0.27747685185185184</v>
      </c>
    </row>
    <row r="35" spans="1:41" ht="24.75" customHeight="1">
      <c r="A35" s="11">
        <v>18</v>
      </c>
      <c r="B35" s="11" t="s">
        <v>71</v>
      </c>
      <c r="C35" s="12" t="s">
        <v>9</v>
      </c>
      <c r="D35" s="2" t="s">
        <v>72</v>
      </c>
      <c r="E35" s="2" t="s">
        <v>73</v>
      </c>
      <c r="F35" s="13">
        <v>0</v>
      </c>
      <c r="G35" s="13">
        <v>0.06511574074074074</v>
      </c>
      <c r="H35" s="13">
        <v>0.0833333333333333</v>
      </c>
      <c r="I35" s="13">
        <f t="shared" si="0"/>
        <v>0.06511574074074074</v>
      </c>
      <c r="J35" s="20">
        <f t="shared" si="1"/>
        <v>0</v>
      </c>
      <c r="K35" s="20">
        <f t="shared" si="2"/>
        <v>0.06511574074074074</v>
      </c>
      <c r="L35" s="2" t="s">
        <v>190</v>
      </c>
      <c r="M35" s="2" t="s">
        <v>191</v>
      </c>
      <c r="N35" s="27">
        <f t="shared" si="3"/>
        <v>0.06511574074074074</v>
      </c>
      <c r="O35" s="13">
        <v>0.13274305555555557</v>
      </c>
      <c r="P35" s="13">
        <v>0.135416666666667</v>
      </c>
      <c r="Q35" s="20">
        <f t="shared" si="4"/>
        <v>0.06762731481481483</v>
      </c>
      <c r="R35" s="20">
        <f t="shared" si="5"/>
        <v>0</v>
      </c>
      <c r="S35" s="20">
        <f t="shared" si="6"/>
        <v>0.13274305555555557</v>
      </c>
      <c r="T35" s="2" t="s">
        <v>285</v>
      </c>
      <c r="U35" s="2" t="s">
        <v>286</v>
      </c>
      <c r="V35" s="27">
        <f t="shared" si="7"/>
        <v>0.13274305555555557</v>
      </c>
      <c r="W35" s="13">
        <v>0.18643518518518518</v>
      </c>
      <c r="X35" s="13">
        <v>0.1875</v>
      </c>
      <c r="Y35" s="20">
        <f t="shared" si="8"/>
        <v>0.053692129629629604</v>
      </c>
      <c r="Z35" s="20">
        <f t="shared" si="9"/>
        <v>0</v>
      </c>
      <c r="AA35" s="20">
        <f t="shared" si="10"/>
        <v>0.18643518518518518</v>
      </c>
      <c r="AB35" s="2" t="s">
        <v>353</v>
      </c>
      <c r="AC35" s="2" t="s">
        <v>354</v>
      </c>
      <c r="AD35" s="27">
        <f t="shared" si="11"/>
        <v>0.18643518518518518</v>
      </c>
      <c r="AE35" s="13">
        <v>0.24530092592592592</v>
      </c>
      <c r="AF35" s="13">
        <v>0.239583333333333</v>
      </c>
      <c r="AG35" s="20">
        <f t="shared" si="12"/>
        <v>0.058865740740740746</v>
      </c>
      <c r="AH35" s="20">
        <f t="shared" si="13"/>
        <v>0.005717592592592913</v>
      </c>
      <c r="AI35" s="20">
        <f t="shared" si="14"/>
        <v>0.24530092592592592</v>
      </c>
      <c r="AJ35" s="15" t="s">
        <v>439</v>
      </c>
      <c r="AK35" s="15" t="s">
        <v>440</v>
      </c>
      <c r="AL35" s="27">
        <f t="shared" si="15"/>
        <v>0.239583333333333</v>
      </c>
      <c r="AM35" s="13">
        <v>0.30418981481481483</v>
      </c>
      <c r="AN35" s="20">
        <f t="shared" si="16"/>
        <v>0.06460648148148182</v>
      </c>
      <c r="AO35" s="20">
        <f t="shared" si="17"/>
        <v>0.30990740740740774</v>
      </c>
    </row>
    <row r="36" spans="1:41" ht="24.75" customHeight="1">
      <c r="A36" s="11">
        <v>19</v>
      </c>
      <c r="B36" s="11" t="s">
        <v>132</v>
      </c>
      <c r="C36" s="12" t="s">
        <v>77</v>
      </c>
      <c r="D36" s="2" t="s">
        <v>133</v>
      </c>
      <c r="E36" s="16" t="s">
        <v>134</v>
      </c>
      <c r="F36" s="13">
        <v>0</v>
      </c>
      <c r="G36" s="13">
        <v>0.09543981481481482</v>
      </c>
      <c r="H36" s="13">
        <v>0.0833333333333333</v>
      </c>
      <c r="I36" s="13">
        <f t="shared" si="0"/>
        <v>0.09543981481481482</v>
      </c>
      <c r="J36" s="20">
        <f t="shared" si="1"/>
        <v>0.012106481481481524</v>
      </c>
      <c r="K36" s="20">
        <f t="shared" si="2"/>
        <v>0.09543981481481482</v>
      </c>
      <c r="L36" s="2" t="s">
        <v>220</v>
      </c>
      <c r="M36" s="2" t="s">
        <v>221</v>
      </c>
      <c r="N36" s="27">
        <f t="shared" si="3"/>
        <v>0.0833333333333333</v>
      </c>
      <c r="O36" s="13">
        <v>0.17246527777777776</v>
      </c>
      <c r="P36" s="13">
        <v>0.135416666666667</v>
      </c>
      <c r="Q36" s="20">
        <f t="shared" si="4"/>
        <v>0.08913194444444446</v>
      </c>
      <c r="R36" s="20">
        <f t="shared" si="5"/>
        <v>0.03704861111111077</v>
      </c>
      <c r="S36" s="20">
        <f t="shared" si="6"/>
        <v>0.18457175925925928</v>
      </c>
      <c r="T36" s="2" t="s">
        <v>289</v>
      </c>
      <c r="U36" s="2" t="s">
        <v>290</v>
      </c>
      <c r="V36" s="27">
        <f t="shared" si="7"/>
        <v>0.135416666666667</v>
      </c>
      <c r="W36" s="13">
        <v>0.19126157407407407</v>
      </c>
      <c r="X36" s="13">
        <v>0.1875</v>
      </c>
      <c r="Y36" s="20">
        <f t="shared" si="8"/>
        <v>0.05584490740740708</v>
      </c>
      <c r="Z36" s="20">
        <f t="shared" si="9"/>
        <v>0.00376157407407407</v>
      </c>
      <c r="AA36" s="20">
        <f t="shared" si="10"/>
        <v>0.24041666666666636</v>
      </c>
      <c r="AB36" s="2" t="s">
        <v>389</v>
      </c>
      <c r="AC36" s="2" t="s">
        <v>390</v>
      </c>
      <c r="AD36" s="27">
        <f t="shared" si="11"/>
        <v>0.1875</v>
      </c>
      <c r="AE36" s="13">
        <v>0.2570949074074074</v>
      </c>
      <c r="AF36" s="13">
        <v>0.239583333333333</v>
      </c>
      <c r="AG36" s="20">
        <f t="shared" si="12"/>
        <v>0.06959490740740742</v>
      </c>
      <c r="AH36" s="20">
        <f t="shared" si="13"/>
        <v>0.017511574074074415</v>
      </c>
      <c r="AI36" s="20">
        <f t="shared" si="14"/>
        <v>0.31001157407407376</v>
      </c>
      <c r="AJ36" s="15" t="s">
        <v>441</v>
      </c>
      <c r="AK36" s="15" t="s">
        <v>442</v>
      </c>
      <c r="AL36" s="27">
        <f t="shared" si="15"/>
        <v>0.239583333333333</v>
      </c>
      <c r="AM36" s="13">
        <v>0.30431712962962965</v>
      </c>
      <c r="AN36" s="20">
        <f t="shared" si="16"/>
        <v>0.06473379629629664</v>
      </c>
      <c r="AO36" s="20">
        <f t="shared" si="17"/>
        <v>0.3747453703703705</v>
      </c>
    </row>
    <row r="37" spans="1:41" ht="24.75" customHeight="1">
      <c r="A37" s="11">
        <v>20</v>
      </c>
      <c r="B37" s="11" t="s">
        <v>89</v>
      </c>
      <c r="C37" s="12" t="s">
        <v>9</v>
      </c>
      <c r="D37" s="2" t="s">
        <v>90</v>
      </c>
      <c r="E37" s="16" t="s">
        <v>91</v>
      </c>
      <c r="F37" s="13">
        <v>0</v>
      </c>
      <c r="G37" s="13">
        <v>0.0699537037037037</v>
      </c>
      <c r="H37" s="13">
        <v>0.0833333333333333</v>
      </c>
      <c r="I37" s="13">
        <f t="shared" si="0"/>
        <v>0.0699537037037037</v>
      </c>
      <c r="J37" s="20">
        <f t="shared" si="1"/>
        <v>0</v>
      </c>
      <c r="K37" s="20">
        <f t="shared" si="2"/>
        <v>0.0699537037037037</v>
      </c>
      <c r="L37" s="2" t="s">
        <v>204</v>
      </c>
      <c r="M37" s="2" t="s">
        <v>205</v>
      </c>
      <c r="N37" s="27">
        <f t="shared" si="3"/>
        <v>0.0699537037037037</v>
      </c>
      <c r="O37" s="13">
        <v>0.14059027777777777</v>
      </c>
      <c r="P37" s="13">
        <v>0.135416666666667</v>
      </c>
      <c r="Q37" s="20">
        <f t="shared" si="4"/>
        <v>0.07063657407407407</v>
      </c>
      <c r="R37" s="20">
        <f t="shared" si="5"/>
        <v>0.005173611111110782</v>
      </c>
      <c r="S37" s="20">
        <f t="shared" si="6"/>
        <v>0.14059027777777777</v>
      </c>
      <c r="T37" s="2" t="s">
        <v>301</v>
      </c>
      <c r="U37" s="2" t="s">
        <v>302</v>
      </c>
      <c r="V37" s="27">
        <f t="shared" si="7"/>
        <v>0.135416666666667</v>
      </c>
      <c r="W37" s="13">
        <v>0.19327546296296297</v>
      </c>
      <c r="X37" s="13">
        <v>0.1875</v>
      </c>
      <c r="Y37" s="20">
        <f t="shared" si="8"/>
        <v>0.05785879629629598</v>
      </c>
      <c r="Z37" s="20">
        <f t="shared" si="9"/>
        <v>0.005775462962962968</v>
      </c>
      <c r="AA37" s="20">
        <f t="shared" si="10"/>
        <v>0.19844907407407375</v>
      </c>
      <c r="AB37" s="2" t="s">
        <v>361</v>
      </c>
      <c r="AC37" s="2" t="s">
        <v>362</v>
      </c>
      <c r="AD37" s="27">
        <f t="shared" si="11"/>
        <v>0.1875</v>
      </c>
      <c r="AE37" s="13">
        <v>0.24763888888888888</v>
      </c>
      <c r="AF37" s="13">
        <v>0.239583333333333</v>
      </c>
      <c r="AG37" s="20">
        <f t="shared" si="12"/>
        <v>0.06013888888888888</v>
      </c>
      <c r="AH37" s="20">
        <f t="shared" si="13"/>
        <v>0.008055555555555871</v>
      </c>
      <c r="AI37" s="20">
        <f t="shared" si="14"/>
        <v>0.2585879629629626</v>
      </c>
      <c r="AJ37" s="15" t="s">
        <v>487</v>
      </c>
      <c r="AK37" s="15" t="s">
        <v>488</v>
      </c>
      <c r="AL37" s="27">
        <f t="shared" si="15"/>
        <v>0.239583333333333</v>
      </c>
      <c r="AM37" s="13">
        <v>0.32135416666666666</v>
      </c>
      <c r="AN37" s="20">
        <f t="shared" si="16"/>
        <v>0.08177083333333365</v>
      </c>
      <c r="AO37" s="20">
        <f t="shared" si="17"/>
        <v>0.3403587962962963</v>
      </c>
    </row>
    <row r="38" spans="1:41" ht="24.75" customHeight="1">
      <c r="A38" s="11">
        <v>21</v>
      </c>
      <c r="B38" s="11" t="s">
        <v>83</v>
      </c>
      <c r="C38" s="12" t="s">
        <v>9</v>
      </c>
      <c r="D38" s="2" t="s">
        <v>84</v>
      </c>
      <c r="E38" s="16" t="s">
        <v>85</v>
      </c>
      <c r="F38" s="13">
        <v>0</v>
      </c>
      <c r="G38" s="13">
        <v>0.069375</v>
      </c>
      <c r="H38" s="13">
        <v>0.0833333333333333</v>
      </c>
      <c r="I38" s="13">
        <f t="shared" si="0"/>
        <v>0.069375</v>
      </c>
      <c r="J38" s="20">
        <f t="shared" si="1"/>
        <v>0</v>
      </c>
      <c r="K38" s="20">
        <f t="shared" si="2"/>
        <v>0.069375</v>
      </c>
      <c r="L38" s="2" t="s">
        <v>184</v>
      </c>
      <c r="M38" s="2" t="s">
        <v>185</v>
      </c>
      <c r="N38" s="27">
        <f t="shared" si="3"/>
        <v>0.069375</v>
      </c>
      <c r="O38" s="13">
        <v>0.13412037037037036</v>
      </c>
      <c r="P38" s="13">
        <v>0.135416666666667</v>
      </c>
      <c r="Q38" s="20">
        <f t="shared" si="4"/>
        <v>0.06474537037037036</v>
      </c>
      <c r="R38" s="20">
        <f t="shared" si="5"/>
        <v>0</v>
      </c>
      <c r="S38" s="20">
        <f t="shared" si="6"/>
        <v>0.13412037037037036</v>
      </c>
      <c r="T38" s="2" t="s">
        <v>251</v>
      </c>
      <c r="U38" s="2" t="s">
        <v>252</v>
      </c>
      <c r="V38" s="27">
        <f t="shared" si="7"/>
        <v>0.13412037037037036</v>
      </c>
      <c r="W38" s="13">
        <v>0.18206018518518519</v>
      </c>
      <c r="X38" s="13">
        <v>0.1875</v>
      </c>
      <c r="Y38" s="20">
        <f t="shared" si="8"/>
        <v>0.047939814814814824</v>
      </c>
      <c r="Z38" s="20">
        <f t="shared" si="9"/>
        <v>0</v>
      </c>
      <c r="AA38" s="20">
        <f t="shared" si="10"/>
        <v>0.18206018518518519</v>
      </c>
      <c r="AB38" s="2" t="s">
        <v>328</v>
      </c>
      <c r="AC38" s="2" t="s">
        <v>329</v>
      </c>
      <c r="AD38" s="27">
        <f t="shared" si="11"/>
        <v>0.18206018518518519</v>
      </c>
      <c r="AE38" s="13">
        <v>0.2328935185185185</v>
      </c>
      <c r="AF38" s="13">
        <v>0.239583333333333</v>
      </c>
      <c r="AG38" s="20">
        <f t="shared" si="12"/>
        <v>0.050833333333333314</v>
      </c>
      <c r="AH38" s="20">
        <f t="shared" si="13"/>
        <v>0</v>
      </c>
      <c r="AI38" s="20">
        <f t="shared" si="14"/>
        <v>0.2328935185185185</v>
      </c>
      <c r="AJ38" s="15" t="s">
        <v>459</v>
      </c>
      <c r="AK38" s="15" t="s">
        <v>460</v>
      </c>
      <c r="AL38" s="27">
        <f t="shared" si="15"/>
        <v>0.2328935185185185</v>
      </c>
      <c r="AM38" s="13">
        <v>0.3013078703703704</v>
      </c>
      <c r="AN38" s="20">
        <f t="shared" si="16"/>
        <v>0.06841435185185188</v>
      </c>
      <c r="AO38" s="20">
        <f t="shared" si="17"/>
        <v>0.3013078703703704</v>
      </c>
    </row>
    <row r="39" spans="1:41" ht="24.75" customHeight="1">
      <c r="A39" s="11">
        <v>22</v>
      </c>
      <c r="B39" s="11" t="s">
        <v>92</v>
      </c>
      <c r="C39" s="12" t="s">
        <v>9</v>
      </c>
      <c r="D39" s="17" t="s">
        <v>93</v>
      </c>
      <c r="E39" s="17" t="s">
        <v>94</v>
      </c>
      <c r="F39" s="13">
        <v>0</v>
      </c>
      <c r="G39" s="13">
        <v>0.07255787037037037</v>
      </c>
      <c r="H39" s="13">
        <v>0.0833333333333333</v>
      </c>
      <c r="I39" s="13">
        <f t="shared" si="0"/>
        <v>0.07255787037037037</v>
      </c>
      <c r="J39" s="20">
        <f t="shared" si="1"/>
        <v>0</v>
      </c>
      <c r="K39" s="20">
        <f t="shared" si="2"/>
        <v>0.07255787037037037</v>
      </c>
      <c r="L39" s="17" t="s">
        <v>186</v>
      </c>
      <c r="M39" s="17" t="s">
        <v>187</v>
      </c>
      <c r="N39" s="27">
        <f t="shared" si="3"/>
        <v>0.07255787037037037</v>
      </c>
      <c r="O39" s="13">
        <v>0.13815972222222223</v>
      </c>
      <c r="P39" s="13">
        <v>0.135416666666667</v>
      </c>
      <c r="Q39" s="20">
        <f t="shared" si="4"/>
        <v>0.06560185185185186</v>
      </c>
      <c r="R39" s="20">
        <f t="shared" si="5"/>
        <v>0.002743055555555235</v>
      </c>
      <c r="S39" s="20">
        <f t="shared" si="6"/>
        <v>0.13815972222222223</v>
      </c>
      <c r="T39" s="17" t="s">
        <v>299</v>
      </c>
      <c r="U39" s="17" t="s">
        <v>300</v>
      </c>
      <c r="V39" s="27">
        <f t="shared" si="7"/>
        <v>0.135416666666667</v>
      </c>
      <c r="W39" s="13">
        <v>0.19322916666666667</v>
      </c>
      <c r="X39" s="13">
        <v>0.1875</v>
      </c>
      <c r="Y39" s="20">
        <f t="shared" si="8"/>
        <v>0.057812499999999684</v>
      </c>
      <c r="Z39" s="20">
        <f t="shared" si="9"/>
        <v>0.005729166666666674</v>
      </c>
      <c r="AA39" s="20">
        <f t="shared" si="10"/>
        <v>0.1959722222222219</v>
      </c>
      <c r="AB39" s="17" t="s">
        <v>365</v>
      </c>
      <c r="AC39" s="17" t="s">
        <v>366</v>
      </c>
      <c r="AD39" s="27">
        <f t="shared" si="11"/>
        <v>0.1875</v>
      </c>
      <c r="AE39" s="13">
        <v>0.24805555555555556</v>
      </c>
      <c r="AF39" s="13">
        <v>0.239583333333333</v>
      </c>
      <c r="AG39" s="20">
        <f t="shared" si="12"/>
        <v>0.06055555555555556</v>
      </c>
      <c r="AH39" s="20">
        <f t="shared" si="13"/>
        <v>0.008472222222222547</v>
      </c>
      <c r="AI39" s="20">
        <f t="shared" si="14"/>
        <v>0.25652777777777747</v>
      </c>
      <c r="AJ39" s="26" t="s">
        <v>491</v>
      </c>
      <c r="AK39" s="26" t="s">
        <v>492</v>
      </c>
      <c r="AL39" s="27">
        <f t="shared" si="15"/>
        <v>0.239583333333333</v>
      </c>
      <c r="AM39" s="13">
        <v>0.32561342592592596</v>
      </c>
      <c r="AN39" s="20">
        <f t="shared" si="16"/>
        <v>0.08603009259259295</v>
      </c>
      <c r="AO39" s="20">
        <f t="shared" si="17"/>
        <v>0.34255787037037044</v>
      </c>
    </row>
    <row r="40" spans="1:41" ht="24.75" customHeight="1">
      <c r="A40" s="11">
        <v>23</v>
      </c>
      <c r="B40" s="11" t="s">
        <v>62</v>
      </c>
      <c r="C40" s="12" t="s">
        <v>9</v>
      </c>
      <c r="D40" s="2" t="s">
        <v>63</v>
      </c>
      <c r="E40" s="2" t="s">
        <v>64</v>
      </c>
      <c r="F40" s="13">
        <v>0</v>
      </c>
      <c r="G40" s="13">
        <v>0.0646875</v>
      </c>
      <c r="H40" s="13">
        <v>0.0833333333333333</v>
      </c>
      <c r="I40" s="13">
        <f t="shared" si="0"/>
        <v>0.0646875</v>
      </c>
      <c r="J40" s="20">
        <f t="shared" si="1"/>
        <v>0</v>
      </c>
      <c r="K40" s="20">
        <f t="shared" si="2"/>
        <v>0.0646875</v>
      </c>
      <c r="L40" s="2" t="s">
        <v>152</v>
      </c>
      <c r="M40" s="2" t="s">
        <v>153</v>
      </c>
      <c r="N40" s="27">
        <f t="shared" si="3"/>
        <v>0.0646875</v>
      </c>
      <c r="O40" s="13">
        <v>0.1213425925925926</v>
      </c>
      <c r="P40" s="13">
        <v>0.135416666666667</v>
      </c>
      <c r="Q40" s="20">
        <f t="shared" si="4"/>
        <v>0.056655092592592604</v>
      </c>
      <c r="R40" s="20">
        <f t="shared" si="5"/>
        <v>0</v>
      </c>
      <c r="S40" s="20">
        <f t="shared" si="6"/>
        <v>0.1213425925925926</v>
      </c>
      <c r="T40" s="2" t="s">
        <v>277</v>
      </c>
      <c r="U40" s="2" t="s">
        <v>278</v>
      </c>
      <c r="V40" s="27">
        <f t="shared" si="7"/>
        <v>0.1213425925925926</v>
      </c>
      <c r="W40" s="13">
        <v>0.17375</v>
      </c>
      <c r="X40" s="13">
        <v>0.1875</v>
      </c>
      <c r="Y40" s="20">
        <f t="shared" si="8"/>
        <v>0.05240740740740739</v>
      </c>
      <c r="Z40" s="20">
        <f t="shared" si="9"/>
        <v>0</v>
      </c>
      <c r="AA40" s="20">
        <f t="shared" si="10"/>
        <v>0.17375</v>
      </c>
      <c r="AB40" s="2" t="s">
        <v>341</v>
      </c>
      <c r="AC40" s="2" t="s">
        <v>342</v>
      </c>
      <c r="AD40" s="27">
        <f t="shared" si="11"/>
        <v>0.17375</v>
      </c>
      <c r="AE40" s="13">
        <v>0.22908564814814814</v>
      </c>
      <c r="AF40" s="13">
        <v>0.239583333333333</v>
      </c>
      <c r="AG40" s="20">
        <f t="shared" si="12"/>
        <v>0.05533564814814815</v>
      </c>
      <c r="AH40" s="20">
        <f t="shared" si="13"/>
        <v>0</v>
      </c>
      <c r="AI40" s="20">
        <f t="shared" si="14"/>
        <v>0.22908564814814814</v>
      </c>
      <c r="AJ40" s="15" t="s">
        <v>433</v>
      </c>
      <c r="AK40" s="15" t="s">
        <v>434</v>
      </c>
      <c r="AL40" s="27">
        <f t="shared" si="15"/>
        <v>0.22908564814814814</v>
      </c>
      <c r="AM40" s="13">
        <v>0.29233796296296294</v>
      </c>
      <c r="AN40" s="20">
        <f t="shared" si="16"/>
        <v>0.0632523148148148</v>
      </c>
      <c r="AO40" s="20">
        <f t="shared" si="17"/>
        <v>0.29233796296296294</v>
      </c>
    </row>
    <row r="41" spans="1:41" ht="24.75" customHeight="1">
      <c r="A41" s="11">
        <v>24</v>
      </c>
      <c r="B41" s="11" t="s">
        <v>62</v>
      </c>
      <c r="C41" s="12" t="s">
        <v>47</v>
      </c>
      <c r="D41" s="2" t="s">
        <v>119</v>
      </c>
      <c r="E41" s="2" t="s">
        <v>120</v>
      </c>
      <c r="F41" s="13">
        <v>0</v>
      </c>
      <c r="G41" s="13">
        <v>0.08114583333333333</v>
      </c>
      <c r="H41" s="13">
        <v>0.0833333333333333</v>
      </c>
      <c r="I41" s="13">
        <f t="shared" si="0"/>
        <v>0.08114583333333333</v>
      </c>
      <c r="J41" s="20">
        <f t="shared" si="1"/>
        <v>0</v>
      </c>
      <c r="K41" s="20">
        <f t="shared" si="2"/>
        <v>0.08114583333333333</v>
      </c>
      <c r="L41" s="2" t="s">
        <v>200</v>
      </c>
      <c r="M41" s="2" t="s">
        <v>201</v>
      </c>
      <c r="N41" s="27">
        <f t="shared" si="3"/>
        <v>0.08114583333333333</v>
      </c>
      <c r="O41" s="13">
        <v>0.15133101851851852</v>
      </c>
      <c r="P41" s="13">
        <v>0.135416666666667</v>
      </c>
      <c r="Q41" s="20">
        <f t="shared" si="4"/>
        <v>0.07018518518518518</v>
      </c>
      <c r="R41" s="20">
        <f t="shared" si="5"/>
        <v>0.015914351851851527</v>
      </c>
      <c r="S41" s="20">
        <f t="shared" si="6"/>
        <v>0.15133101851851852</v>
      </c>
      <c r="T41" s="2" t="s">
        <v>281</v>
      </c>
      <c r="U41" s="2" t="s">
        <v>282</v>
      </c>
      <c r="V41" s="27">
        <f t="shared" si="7"/>
        <v>0.135416666666667</v>
      </c>
      <c r="W41" s="13">
        <v>0.18881944444444443</v>
      </c>
      <c r="X41" s="13">
        <v>0.1875</v>
      </c>
      <c r="Y41" s="20">
        <f t="shared" si="8"/>
        <v>0.05340277777777744</v>
      </c>
      <c r="Z41" s="20">
        <f t="shared" si="9"/>
        <v>0.0013194444444444287</v>
      </c>
      <c r="AA41" s="20">
        <f t="shared" si="10"/>
        <v>0.20473379629629596</v>
      </c>
      <c r="AB41" s="2" t="s">
        <v>379</v>
      </c>
      <c r="AC41" s="2" t="s">
        <v>380</v>
      </c>
      <c r="AD41" s="27">
        <f t="shared" si="11"/>
        <v>0.1875</v>
      </c>
      <c r="AE41" s="13">
        <v>0.2521527777777778</v>
      </c>
      <c r="AF41" s="13">
        <v>0.239583333333333</v>
      </c>
      <c r="AG41" s="20">
        <f t="shared" si="12"/>
        <v>0.06465277777777778</v>
      </c>
      <c r="AH41" s="20">
        <f t="shared" si="13"/>
        <v>0.012569444444444772</v>
      </c>
      <c r="AI41" s="20">
        <f t="shared" si="14"/>
        <v>0.26938657407407374</v>
      </c>
      <c r="AJ41" s="15" t="s">
        <v>481</v>
      </c>
      <c r="AK41" s="15" t="s">
        <v>482</v>
      </c>
      <c r="AL41" s="27">
        <f t="shared" si="15"/>
        <v>0.239583333333333</v>
      </c>
      <c r="AM41" s="13">
        <v>0.3179166666666667</v>
      </c>
      <c r="AN41" s="20">
        <f t="shared" si="16"/>
        <v>0.07833333333333367</v>
      </c>
      <c r="AO41" s="20">
        <f t="shared" si="17"/>
        <v>0.34771990740740744</v>
      </c>
    </row>
    <row r="42" spans="1:41" ht="24.75" customHeight="1">
      <c r="A42" s="11">
        <v>25</v>
      </c>
      <c r="B42" s="11" t="s">
        <v>50</v>
      </c>
      <c r="C42" s="12" t="s">
        <v>9</v>
      </c>
      <c r="D42" s="2" t="s">
        <v>51</v>
      </c>
      <c r="E42" s="16" t="s">
        <v>52</v>
      </c>
      <c r="F42" s="13">
        <v>0</v>
      </c>
      <c r="G42" s="13">
        <v>0.06368055555555556</v>
      </c>
      <c r="H42" s="13">
        <v>0.0833333333333333</v>
      </c>
      <c r="I42" s="13">
        <f t="shared" si="0"/>
        <v>0.06368055555555556</v>
      </c>
      <c r="J42" s="20">
        <f t="shared" si="1"/>
        <v>0</v>
      </c>
      <c r="K42" s="20">
        <f t="shared" si="2"/>
        <v>0.06368055555555556</v>
      </c>
      <c r="L42" s="2" t="s">
        <v>170</v>
      </c>
      <c r="M42" s="2" t="s">
        <v>171</v>
      </c>
      <c r="N42" s="27">
        <f t="shared" si="3"/>
        <v>0.06368055555555556</v>
      </c>
      <c r="O42" s="13">
        <v>0.1267824074074074</v>
      </c>
      <c r="P42" s="13">
        <v>0.135416666666667</v>
      </c>
      <c r="Q42" s="20">
        <f aca="true" t="shared" si="18" ref="Q42:Q47">O42-N42</f>
        <v>0.06310185185185184</v>
      </c>
      <c r="R42" s="20">
        <f aca="true" t="shared" si="19" ref="R42:R47">IF(O42-P42&gt;0,O42-P42,0)</f>
        <v>0</v>
      </c>
      <c r="S42" s="20">
        <f aca="true" t="shared" si="20" ref="S42:S47">O42+J42</f>
        <v>0.1267824074074074</v>
      </c>
      <c r="T42" s="2" t="s">
        <v>237</v>
      </c>
      <c r="U42" s="2" t="s">
        <v>238</v>
      </c>
      <c r="V42" s="27">
        <f t="shared" si="7"/>
        <v>0.1267824074074074</v>
      </c>
      <c r="W42" s="13">
        <v>0.16850694444444445</v>
      </c>
      <c r="X42" s="13">
        <v>0.1875</v>
      </c>
      <c r="Y42" s="20">
        <f aca="true" t="shared" si="21" ref="Y42:Y47">W42-V42</f>
        <v>0.041724537037037046</v>
      </c>
      <c r="Z42" s="20">
        <f aca="true" t="shared" si="22" ref="Z42:Z47">IF(W42-X42&gt;0,W42-X42,0)</f>
        <v>0</v>
      </c>
      <c r="AA42" s="20">
        <f aca="true" t="shared" si="23" ref="AA42:AA47">W42+R42+J42</f>
        <v>0.16850694444444445</v>
      </c>
      <c r="AB42" s="2" t="s">
        <v>359</v>
      </c>
      <c r="AC42" s="2" t="s">
        <v>360</v>
      </c>
      <c r="AD42" s="27">
        <f t="shared" si="11"/>
        <v>0.16850694444444445</v>
      </c>
      <c r="AE42" s="13">
        <v>0.2285300925925926</v>
      </c>
      <c r="AF42" s="13">
        <v>0.239583333333333</v>
      </c>
      <c r="AG42" s="20">
        <f aca="true" t="shared" si="24" ref="AG42:AG47">AE42-AD42</f>
        <v>0.06002314814814816</v>
      </c>
      <c r="AH42" s="20">
        <f aca="true" t="shared" si="25" ref="AH42:AH47">IF(AE42-AF42&gt;0,AE42-AF42,0)</f>
        <v>0</v>
      </c>
      <c r="AI42" s="20">
        <f aca="true" t="shared" si="26" ref="AI42:AI47">AE42+Z42+J42+R42</f>
        <v>0.2285300925925926</v>
      </c>
      <c r="AJ42" s="15" t="s">
        <v>451</v>
      </c>
      <c r="AK42" s="15" t="s">
        <v>452</v>
      </c>
      <c r="AL42" s="27">
        <f t="shared" si="15"/>
        <v>0.2285300925925926</v>
      </c>
      <c r="AM42" s="13">
        <v>0.2943865740740741</v>
      </c>
      <c r="AN42" s="20">
        <f aca="true" t="shared" si="27" ref="AN42:AN47">AM42-AL42</f>
        <v>0.06585648148148149</v>
      </c>
      <c r="AO42" s="20">
        <f aca="true" t="shared" si="28" ref="AO42:AO47">AM42+AH42+J42+R42+Z42</f>
        <v>0.2943865740740741</v>
      </c>
    </row>
    <row r="43" spans="1:41" ht="24.75" customHeight="1">
      <c r="A43" s="11">
        <v>26</v>
      </c>
      <c r="B43" s="11" t="s">
        <v>116</v>
      </c>
      <c r="C43" s="12" t="s">
        <v>9</v>
      </c>
      <c r="D43" s="2" t="s">
        <v>117</v>
      </c>
      <c r="E43" s="2" t="s">
        <v>118</v>
      </c>
      <c r="F43" s="13">
        <v>0</v>
      </c>
      <c r="G43" s="13">
        <v>0.08046296296296296</v>
      </c>
      <c r="H43" s="13">
        <v>0.0833333333333333</v>
      </c>
      <c r="I43" s="13">
        <f t="shared" si="0"/>
        <v>0.08046296296296296</v>
      </c>
      <c r="J43" s="20">
        <f t="shared" si="1"/>
        <v>0</v>
      </c>
      <c r="K43" s="20">
        <f t="shared" si="2"/>
        <v>0.08046296296296296</v>
      </c>
      <c r="L43" s="2" t="s">
        <v>210</v>
      </c>
      <c r="M43" s="2" t="s">
        <v>211</v>
      </c>
      <c r="N43" s="27">
        <f t="shared" si="3"/>
        <v>0.08046296296296296</v>
      </c>
      <c r="O43" s="13">
        <v>0.15362268518518518</v>
      </c>
      <c r="P43" s="13">
        <v>0.135416666666667</v>
      </c>
      <c r="Q43" s="20">
        <f t="shared" si="18"/>
        <v>0.07315972222222222</v>
      </c>
      <c r="R43" s="20">
        <f t="shared" si="19"/>
        <v>0.01820601851851819</v>
      </c>
      <c r="S43" s="20">
        <f t="shared" si="20"/>
        <v>0.15362268518518518</v>
      </c>
      <c r="T43" s="2" t="s">
        <v>279</v>
      </c>
      <c r="U43" s="2" t="s">
        <v>280</v>
      </c>
      <c r="V43" s="27">
        <f t="shared" si="7"/>
        <v>0.135416666666667</v>
      </c>
      <c r="W43" s="13">
        <v>0.18822916666666667</v>
      </c>
      <c r="X43" s="13">
        <v>0.1875</v>
      </c>
      <c r="Y43" s="20">
        <f t="shared" si="21"/>
        <v>0.05281249999999968</v>
      </c>
      <c r="Z43" s="20">
        <f t="shared" si="22"/>
        <v>0.0007291666666666696</v>
      </c>
      <c r="AA43" s="20">
        <f t="shared" si="23"/>
        <v>0.20643518518518486</v>
      </c>
      <c r="AB43" s="2" t="s">
        <v>334</v>
      </c>
      <c r="AC43" s="2" t="s">
        <v>335</v>
      </c>
      <c r="AD43" s="27">
        <f t="shared" si="11"/>
        <v>0.1875</v>
      </c>
      <c r="AE43" s="13">
        <v>0.23952546296296295</v>
      </c>
      <c r="AF43" s="13">
        <v>0.239583333333333</v>
      </c>
      <c r="AG43" s="20">
        <f t="shared" si="24"/>
        <v>0.052025462962962954</v>
      </c>
      <c r="AH43" s="20">
        <f t="shared" si="25"/>
        <v>0</v>
      </c>
      <c r="AI43" s="20">
        <f t="shared" si="26"/>
        <v>0.25846064814814784</v>
      </c>
      <c r="AJ43" s="15" t="s">
        <v>437</v>
      </c>
      <c r="AK43" s="15" t="s">
        <v>438</v>
      </c>
      <c r="AL43" s="27">
        <f t="shared" si="15"/>
        <v>0.23952546296296295</v>
      </c>
      <c r="AM43" s="13">
        <v>0.3033564814814815</v>
      </c>
      <c r="AN43" s="20">
        <f t="shared" si="27"/>
        <v>0.06383101851851852</v>
      </c>
      <c r="AO43" s="20">
        <f t="shared" si="28"/>
        <v>0.3222916666666663</v>
      </c>
    </row>
    <row r="44" spans="1:41" ht="24.75" customHeight="1">
      <c r="A44" s="11">
        <v>27</v>
      </c>
      <c r="B44" s="11" t="s">
        <v>124</v>
      </c>
      <c r="C44" s="12" t="s">
        <v>9</v>
      </c>
      <c r="D44" s="2" t="s">
        <v>125</v>
      </c>
      <c r="E44" s="2" t="s">
        <v>126</v>
      </c>
      <c r="F44" s="13">
        <v>0</v>
      </c>
      <c r="G44" s="13">
        <v>0.08770833333333333</v>
      </c>
      <c r="H44" s="13">
        <v>0.0833333333333333</v>
      </c>
      <c r="I44" s="13">
        <f>G44-F44</f>
        <v>0.08770833333333333</v>
      </c>
      <c r="J44" s="20">
        <f>IF(G44-H44&gt;0,G44-H44,0)</f>
        <v>0.004375000000000032</v>
      </c>
      <c r="K44" s="20">
        <f>I44</f>
        <v>0.08770833333333333</v>
      </c>
      <c r="L44" s="30" t="s">
        <v>196</v>
      </c>
      <c r="M44" s="22" t="s">
        <v>197</v>
      </c>
      <c r="N44" s="27">
        <f>IF(G44&gt;H44,H44,G44)</f>
        <v>0.0833333333333333</v>
      </c>
      <c r="O44" s="13">
        <v>0.15193287037037037</v>
      </c>
      <c r="P44" s="13">
        <v>0.135416666666667</v>
      </c>
      <c r="Q44" s="20">
        <f t="shared" si="18"/>
        <v>0.06859953703703707</v>
      </c>
      <c r="R44" s="20">
        <f t="shared" si="19"/>
        <v>0.01651620370370338</v>
      </c>
      <c r="S44" s="20">
        <f t="shared" si="20"/>
        <v>0.15630787037037042</v>
      </c>
      <c r="T44" s="2" t="s">
        <v>275</v>
      </c>
      <c r="U44" s="22" t="s">
        <v>276</v>
      </c>
      <c r="V44" s="27">
        <f>IF(O44&gt;P44,P44,O44)</f>
        <v>0.135416666666667</v>
      </c>
      <c r="W44" s="13">
        <v>0.1871759259259259</v>
      </c>
      <c r="X44" s="13">
        <v>0.1875</v>
      </c>
      <c r="Y44" s="20">
        <f t="shared" si="21"/>
        <v>0.05175925925925892</v>
      </c>
      <c r="Z44" s="20">
        <f t="shared" si="22"/>
        <v>0</v>
      </c>
      <c r="AA44" s="20">
        <f t="shared" si="23"/>
        <v>0.2080671296296293</v>
      </c>
      <c r="AB44" s="22" t="s">
        <v>340</v>
      </c>
      <c r="AC44" s="31" t="s">
        <v>316</v>
      </c>
      <c r="AD44" s="27">
        <f>IF(W44&gt;X44,X44,W44)</f>
        <v>0.1871759259259259</v>
      </c>
      <c r="AE44" s="13">
        <v>0.24210648148148148</v>
      </c>
      <c r="AF44" s="13">
        <v>0.239583333333333</v>
      </c>
      <c r="AG44" s="20">
        <f t="shared" si="24"/>
        <v>0.054930555555555566</v>
      </c>
      <c r="AH44" s="20">
        <f t="shared" si="25"/>
        <v>0.0025231481481484686</v>
      </c>
      <c r="AI44" s="20">
        <f t="shared" si="26"/>
        <v>0.2629976851851849</v>
      </c>
      <c r="AJ44" s="25" t="s">
        <v>423</v>
      </c>
      <c r="AK44" s="25" t="s">
        <v>424</v>
      </c>
      <c r="AL44" s="27">
        <f>IF(AE44&gt;AF44,AF44,AE44)</f>
        <v>0.239583333333333</v>
      </c>
      <c r="AM44" s="13">
        <v>0.29931712962962964</v>
      </c>
      <c r="AN44" s="20">
        <f t="shared" si="27"/>
        <v>0.05973379629629663</v>
      </c>
      <c r="AO44" s="20">
        <f t="shared" si="28"/>
        <v>0.3227314814814815</v>
      </c>
    </row>
    <row r="45" spans="1:41" ht="24.75" customHeight="1">
      <c r="A45" s="11">
        <v>28</v>
      </c>
      <c r="B45" s="11" t="s">
        <v>21</v>
      </c>
      <c r="C45" s="12" t="s">
        <v>9</v>
      </c>
      <c r="D45" s="2" t="s">
        <v>22</v>
      </c>
      <c r="E45" s="2" t="s">
        <v>23</v>
      </c>
      <c r="F45" s="13">
        <v>0</v>
      </c>
      <c r="G45" s="13">
        <v>0.054884259259259265</v>
      </c>
      <c r="H45" s="13">
        <v>0.0833333333333333</v>
      </c>
      <c r="I45" s="13">
        <f>G45-F45</f>
        <v>0.054884259259259265</v>
      </c>
      <c r="J45" s="20">
        <f>IF(G45-H45&gt;0,G45-H45,0)</f>
        <v>0</v>
      </c>
      <c r="K45" s="20">
        <f>I45</f>
        <v>0.054884259259259265</v>
      </c>
      <c r="L45" s="2" t="s">
        <v>146</v>
      </c>
      <c r="M45" s="2" t="s">
        <v>147</v>
      </c>
      <c r="N45" s="27">
        <f>IF(G45&gt;H45,H45,G45)</f>
        <v>0.054884259259259265</v>
      </c>
      <c r="O45" s="13">
        <v>0.10798611111111112</v>
      </c>
      <c r="P45" s="13">
        <v>0.135416666666667</v>
      </c>
      <c r="Q45" s="20">
        <f t="shared" si="18"/>
        <v>0.05310185185185185</v>
      </c>
      <c r="R45" s="20">
        <f t="shared" si="19"/>
        <v>0</v>
      </c>
      <c r="S45" s="20">
        <f t="shared" si="20"/>
        <v>0.10798611111111112</v>
      </c>
      <c r="T45" s="2" t="s">
        <v>243</v>
      </c>
      <c r="U45" s="2" t="s">
        <v>244</v>
      </c>
      <c r="V45" s="27">
        <f>IF(O45&gt;P45,P45,O45)</f>
        <v>0.10798611111111112</v>
      </c>
      <c r="W45" s="13">
        <v>0.15324074074074073</v>
      </c>
      <c r="X45" s="13">
        <v>0.1875</v>
      </c>
      <c r="Y45" s="20">
        <f t="shared" si="21"/>
        <v>0.04525462962962962</v>
      </c>
      <c r="Z45" s="20">
        <f t="shared" si="22"/>
        <v>0</v>
      </c>
      <c r="AA45" s="20">
        <f t="shared" si="23"/>
        <v>0.15324074074074073</v>
      </c>
      <c r="AB45" s="2" t="s">
        <v>324</v>
      </c>
      <c r="AC45" s="2" t="s">
        <v>325</v>
      </c>
      <c r="AD45" s="27">
        <f>IF(W45&gt;X45,X45,W45)</f>
        <v>0.15324074074074073</v>
      </c>
      <c r="AE45" s="13">
        <v>0.20341435185185186</v>
      </c>
      <c r="AF45" s="13">
        <v>0.239583333333333</v>
      </c>
      <c r="AG45" s="20">
        <f t="shared" si="24"/>
        <v>0.05017361111111113</v>
      </c>
      <c r="AH45" s="20">
        <f t="shared" si="25"/>
        <v>0</v>
      </c>
      <c r="AI45" s="20">
        <f t="shared" si="26"/>
        <v>0.20341435185185186</v>
      </c>
      <c r="AJ45" s="15" t="s">
        <v>431</v>
      </c>
      <c r="AK45" s="15" t="s">
        <v>432</v>
      </c>
      <c r="AL45" s="27">
        <f>IF(AE45&gt;AF45,AF45,AE45)</f>
        <v>0.20341435185185186</v>
      </c>
      <c r="AM45" s="13">
        <v>0.2656597222222222</v>
      </c>
      <c r="AN45" s="20">
        <f t="shared" si="27"/>
        <v>0.06224537037037037</v>
      </c>
      <c r="AO45" s="20">
        <f t="shared" si="28"/>
        <v>0.2656597222222222</v>
      </c>
    </row>
    <row r="46" spans="1:41" ht="24.75" customHeight="1">
      <c r="A46" s="11">
        <v>29</v>
      </c>
      <c r="B46" s="11" t="s">
        <v>21</v>
      </c>
      <c r="C46" s="12" t="s">
        <v>47</v>
      </c>
      <c r="D46" s="2" t="s">
        <v>103</v>
      </c>
      <c r="E46" s="2" t="s">
        <v>104</v>
      </c>
      <c r="F46" s="13">
        <v>0</v>
      </c>
      <c r="G46" s="13">
        <v>0.07644675925925926</v>
      </c>
      <c r="H46" s="13">
        <v>0.0833333333333333</v>
      </c>
      <c r="I46" s="13">
        <f>G46-F46</f>
        <v>0.07644675925925926</v>
      </c>
      <c r="J46" s="20">
        <f>IF(G46-H46&gt;0,G46-H46,0)</f>
        <v>0</v>
      </c>
      <c r="K46" s="20">
        <f>I46</f>
        <v>0.07644675925925926</v>
      </c>
      <c r="L46" s="2" t="s">
        <v>176</v>
      </c>
      <c r="M46" s="2" t="s">
        <v>177</v>
      </c>
      <c r="N46" s="27">
        <f>IF(G46&gt;H46,H46,G46)</f>
        <v>0.07644675925925926</v>
      </c>
      <c r="O46" s="13">
        <v>0.1399074074074074</v>
      </c>
      <c r="P46" s="13">
        <v>0.135416666666667</v>
      </c>
      <c r="Q46" s="20">
        <f t="shared" si="18"/>
        <v>0.06346064814814814</v>
      </c>
      <c r="R46" s="20">
        <f t="shared" si="19"/>
        <v>0.0044907407407404065</v>
      </c>
      <c r="S46" s="20">
        <f t="shared" si="20"/>
        <v>0.1399074074074074</v>
      </c>
      <c r="T46" s="2" t="s">
        <v>269</v>
      </c>
      <c r="U46" s="2" t="s">
        <v>270</v>
      </c>
      <c r="V46" s="27">
        <f>IF(O46&gt;P46,P46,O46)</f>
        <v>0.135416666666667</v>
      </c>
      <c r="W46" s="13">
        <v>0.18598379629629627</v>
      </c>
      <c r="X46" s="13">
        <v>0.1875</v>
      </c>
      <c r="Y46" s="20">
        <f t="shared" si="21"/>
        <v>0.05056712962962928</v>
      </c>
      <c r="Z46" s="20">
        <f t="shared" si="22"/>
        <v>0</v>
      </c>
      <c r="AA46" s="20">
        <f t="shared" si="23"/>
        <v>0.19047453703703668</v>
      </c>
      <c r="AB46" s="2" t="s">
        <v>357</v>
      </c>
      <c r="AC46" s="2" t="s">
        <v>358</v>
      </c>
      <c r="AD46" s="27">
        <f>IF(W46&gt;X46,X46,W46)</f>
        <v>0.18598379629629627</v>
      </c>
      <c r="AE46" s="13">
        <v>0.2454398148148148</v>
      </c>
      <c r="AF46" s="13">
        <v>0.239583333333333</v>
      </c>
      <c r="AG46" s="20">
        <f t="shared" si="24"/>
        <v>0.05945601851851853</v>
      </c>
      <c r="AH46" s="20">
        <f t="shared" si="25"/>
        <v>0.005856481481481796</v>
      </c>
      <c r="AI46" s="20">
        <f t="shared" si="26"/>
        <v>0.2499305555555552</v>
      </c>
      <c r="AJ46" s="15" t="s">
        <v>465</v>
      </c>
      <c r="AK46" s="15" t="s">
        <v>466</v>
      </c>
      <c r="AL46" s="27">
        <f>IF(AE46&gt;AF46,AF46,AE46)</f>
        <v>0.239583333333333</v>
      </c>
      <c r="AM46" s="13">
        <v>0.31115740740740744</v>
      </c>
      <c r="AN46" s="20">
        <f t="shared" si="27"/>
        <v>0.07157407407407443</v>
      </c>
      <c r="AO46" s="20">
        <f t="shared" si="28"/>
        <v>0.32150462962962967</v>
      </c>
    </row>
    <row r="47" spans="1:41" ht="24.75" customHeight="1">
      <c r="A47" s="11">
        <v>30</v>
      </c>
      <c r="B47" s="11" t="s">
        <v>74</v>
      </c>
      <c r="C47" s="12" t="s">
        <v>9</v>
      </c>
      <c r="D47" s="2" t="s">
        <v>75</v>
      </c>
      <c r="E47" s="2" t="s">
        <v>76</v>
      </c>
      <c r="F47" s="13">
        <v>0</v>
      </c>
      <c r="G47" s="13">
        <v>0.06520833333333333</v>
      </c>
      <c r="H47" s="13">
        <v>0.0833333333333333</v>
      </c>
      <c r="I47" s="13">
        <f>G47-F47</f>
        <v>0.06520833333333333</v>
      </c>
      <c r="J47" s="20">
        <f>IF(G47-H47&gt;0,G47-H47,0)</f>
        <v>0</v>
      </c>
      <c r="K47" s="20">
        <f>I47</f>
        <v>0.06520833333333333</v>
      </c>
      <c r="L47" s="2" t="s">
        <v>206</v>
      </c>
      <c r="M47" s="2" t="s">
        <v>207</v>
      </c>
      <c r="N47" s="27">
        <f>IF(G47&gt;H47,H47,G47)</f>
        <v>0.06520833333333333</v>
      </c>
      <c r="O47" s="13">
        <v>0.13671296296296295</v>
      </c>
      <c r="P47" s="13">
        <v>0.135416666666667</v>
      </c>
      <c r="Q47" s="20">
        <f t="shared" si="18"/>
        <v>0.07150462962962963</v>
      </c>
      <c r="R47" s="20">
        <f t="shared" si="19"/>
        <v>0.0012962962962959623</v>
      </c>
      <c r="S47" s="20">
        <f t="shared" si="20"/>
        <v>0.13671296296296295</v>
      </c>
      <c r="T47" s="2" t="s">
        <v>297</v>
      </c>
      <c r="U47" s="2" t="s">
        <v>298</v>
      </c>
      <c r="V47" s="27">
        <f>IF(O47&gt;P47,P47,O47)</f>
        <v>0.135416666666667</v>
      </c>
      <c r="W47" s="13">
        <v>0.1932060185185185</v>
      </c>
      <c r="X47" s="13">
        <v>0.1875</v>
      </c>
      <c r="Y47" s="20">
        <f t="shared" si="21"/>
        <v>0.05778935185185152</v>
      </c>
      <c r="Z47" s="20">
        <f t="shared" si="22"/>
        <v>0.005706018518518513</v>
      </c>
      <c r="AA47" s="20">
        <f t="shared" si="23"/>
        <v>0.19450231481481448</v>
      </c>
      <c r="AB47" s="2" t="s">
        <v>385</v>
      </c>
      <c r="AC47" s="2" t="s">
        <v>386</v>
      </c>
      <c r="AD47" s="27">
        <f>IF(W47&gt;X47,X47,W47)</f>
        <v>0.1875</v>
      </c>
      <c r="AE47" s="13">
        <v>0.2558796296296296</v>
      </c>
      <c r="AF47" s="13">
        <v>0.239583333333333</v>
      </c>
      <c r="AG47" s="20">
        <f t="shared" si="24"/>
        <v>0.06837962962962962</v>
      </c>
      <c r="AH47" s="20">
        <f t="shared" si="25"/>
        <v>0.016296296296296614</v>
      </c>
      <c r="AI47" s="20">
        <f t="shared" si="26"/>
        <v>0.26288194444444407</v>
      </c>
      <c r="AJ47" s="15" t="s">
        <v>445</v>
      </c>
      <c r="AK47" s="15" t="s">
        <v>446</v>
      </c>
      <c r="AL47" s="27">
        <f>IF(AE47&gt;AF47,AF47,AE47)</f>
        <v>0.239583333333333</v>
      </c>
      <c r="AM47" s="13">
        <v>0.3048611111111111</v>
      </c>
      <c r="AN47" s="20">
        <f t="shared" si="27"/>
        <v>0.06527777777777807</v>
      </c>
      <c r="AO47" s="20">
        <f t="shared" si="28"/>
        <v>0.3281597222222222</v>
      </c>
    </row>
    <row r="51" ht="12.75">
      <c r="U51" s="22" t="s">
        <v>316</v>
      </c>
    </row>
  </sheetData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21.28125" style="2" customWidth="1"/>
    <col min="5" max="5" width="17.28125" style="2" customWidth="1"/>
    <col min="6" max="6" width="10.140625" style="1" customWidth="1"/>
  </cols>
  <sheetData>
    <row r="1" spans="1:6" ht="34.5">
      <c r="A1" s="3" t="s">
        <v>0</v>
      </c>
      <c r="B1" s="3"/>
      <c r="C1" s="3"/>
      <c r="D1" s="3"/>
      <c r="E1" s="3"/>
      <c r="F1" s="3"/>
    </row>
    <row r="2" spans="1:6" ht="27">
      <c r="A2" s="4" t="s">
        <v>135</v>
      </c>
      <c r="B2" s="4"/>
      <c r="C2" s="4"/>
      <c r="D2" s="4"/>
      <c r="E2" s="4"/>
      <c r="F2" s="4"/>
    </row>
    <row r="3" spans="1:6" ht="36" customHeight="1">
      <c r="A3" s="5" t="s">
        <v>2</v>
      </c>
      <c r="B3" s="6" t="s">
        <v>3</v>
      </c>
      <c r="C3" s="7" t="s">
        <v>4</v>
      </c>
      <c r="D3" s="18" t="s">
        <v>5</v>
      </c>
      <c r="E3" s="18" t="s">
        <v>6</v>
      </c>
      <c r="F3" s="19" t="s">
        <v>7</v>
      </c>
    </row>
    <row r="4" spans="1:6" ht="24.75" customHeight="1">
      <c r="A4" s="10">
        <v>3</v>
      </c>
      <c r="B4" s="11" t="s">
        <v>15</v>
      </c>
      <c r="C4" s="12" t="s">
        <v>9</v>
      </c>
      <c r="D4" s="14" t="s">
        <v>136</v>
      </c>
      <c r="E4" s="14" t="s">
        <v>137</v>
      </c>
      <c r="F4" s="20">
        <v>0.04668981481481481</v>
      </c>
    </row>
    <row r="5" spans="1:6" ht="24.75" customHeight="1">
      <c r="A5" s="10">
        <v>5</v>
      </c>
      <c r="B5" s="11" t="s">
        <v>18</v>
      </c>
      <c r="C5" s="12" t="s">
        <v>9</v>
      </c>
      <c r="D5" s="2" t="s">
        <v>138</v>
      </c>
      <c r="E5" s="2" t="s">
        <v>139</v>
      </c>
      <c r="F5" s="20">
        <v>0.04736111111111111</v>
      </c>
    </row>
    <row r="6" spans="1:6" ht="24.75" customHeight="1">
      <c r="A6" s="10">
        <v>97</v>
      </c>
      <c r="B6" s="11" t="s">
        <v>8</v>
      </c>
      <c r="C6" s="12" t="s">
        <v>9</v>
      </c>
      <c r="D6" s="2" t="s">
        <v>140</v>
      </c>
      <c r="E6" s="2" t="s">
        <v>141</v>
      </c>
      <c r="F6" s="20">
        <v>0.050104166666666665</v>
      </c>
    </row>
    <row r="7" spans="1:6" ht="24.75" customHeight="1">
      <c r="A7" s="10">
        <v>86</v>
      </c>
      <c r="B7" s="11" t="s">
        <v>24</v>
      </c>
      <c r="C7" s="12" t="s">
        <v>9</v>
      </c>
      <c r="D7" s="2" t="s">
        <v>142</v>
      </c>
      <c r="E7" s="2" t="s">
        <v>143</v>
      </c>
      <c r="F7" s="20">
        <v>0.05145833333333333</v>
      </c>
    </row>
    <row r="8" spans="1:6" ht="24.75" customHeight="1">
      <c r="A8" s="11">
        <v>10</v>
      </c>
      <c r="B8" s="11" t="s">
        <v>42</v>
      </c>
      <c r="C8" s="12" t="s">
        <v>9</v>
      </c>
      <c r="D8" s="2" t="s">
        <v>144</v>
      </c>
      <c r="E8" s="2" t="s">
        <v>145</v>
      </c>
      <c r="F8" s="20">
        <v>0.05280092592592594</v>
      </c>
    </row>
    <row r="9" spans="1:6" ht="24.75" customHeight="1">
      <c r="A9" s="11">
        <v>28</v>
      </c>
      <c r="B9" s="11" t="s">
        <v>21</v>
      </c>
      <c r="C9" s="12" t="s">
        <v>9</v>
      </c>
      <c r="D9" s="2" t="s">
        <v>146</v>
      </c>
      <c r="E9" s="2" t="s">
        <v>147</v>
      </c>
      <c r="F9" s="20">
        <v>0.05310185185185185</v>
      </c>
    </row>
    <row r="10" spans="1:6" ht="24.75" customHeight="1">
      <c r="A10" s="10">
        <v>89</v>
      </c>
      <c r="B10" s="11" t="s">
        <v>30</v>
      </c>
      <c r="C10" s="12" t="s">
        <v>9</v>
      </c>
      <c r="D10" s="2" t="s">
        <v>148</v>
      </c>
      <c r="E10" s="2" t="s">
        <v>149</v>
      </c>
      <c r="F10" s="20">
        <v>0.05484953703703704</v>
      </c>
    </row>
    <row r="11" spans="1:6" ht="24.75" customHeight="1">
      <c r="A11" s="10">
        <v>4</v>
      </c>
      <c r="B11" s="11" t="s">
        <v>27</v>
      </c>
      <c r="C11" s="12" t="s">
        <v>9</v>
      </c>
      <c r="D11" s="14" t="s">
        <v>150</v>
      </c>
      <c r="E11" s="14" t="s">
        <v>151</v>
      </c>
      <c r="F11" s="20">
        <v>0.055069444444444456</v>
      </c>
    </row>
    <row r="12" spans="1:6" ht="24.75" customHeight="1">
      <c r="A12" s="11">
        <v>23</v>
      </c>
      <c r="B12" s="11" t="s">
        <v>62</v>
      </c>
      <c r="C12" s="12" t="s">
        <v>9</v>
      </c>
      <c r="D12" s="2" t="s">
        <v>152</v>
      </c>
      <c r="E12" s="2" t="s">
        <v>153</v>
      </c>
      <c r="F12" s="20">
        <v>0.056655092592592604</v>
      </c>
    </row>
    <row r="13" spans="1:6" ht="24.75" customHeight="1">
      <c r="A13" s="10">
        <v>90</v>
      </c>
      <c r="B13" s="11" t="s">
        <v>100</v>
      </c>
      <c r="C13" s="12" t="s">
        <v>9</v>
      </c>
      <c r="D13" s="2" t="s">
        <v>154</v>
      </c>
      <c r="E13" s="2" t="s">
        <v>155</v>
      </c>
      <c r="F13" s="20">
        <v>0.05716435185185187</v>
      </c>
    </row>
    <row r="14" spans="1:6" ht="24.75" customHeight="1">
      <c r="A14" s="10">
        <v>7</v>
      </c>
      <c r="B14" s="11" t="s">
        <v>86</v>
      </c>
      <c r="C14" s="12" t="s">
        <v>77</v>
      </c>
      <c r="D14" s="2" t="s">
        <v>156</v>
      </c>
      <c r="E14" s="2" t="s">
        <v>157</v>
      </c>
      <c r="F14" s="20">
        <v>0.05748842592592593</v>
      </c>
    </row>
    <row r="15" spans="1:6" ht="24.75" customHeight="1">
      <c r="A15" s="10">
        <v>93</v>
      </c>
      <c r="B15" s="11" t="s">
        <v>59</v>
      </c>
      <c r="C15" s="12" t="s">
        <v>47</v>
      </c>
      <c r="D15" s="2" t="s">
        <v>158</v>
      </c>
      <c r="E15" s="2" t="s">
        <v>159</v>
      </c>
      <c r="F15" s="20">
        <v>0.057511574074074076</v>
      </c>
    </row>
    <row r="16" spans="1:6" ht="24.75" customHeight="1">
      <c r="A16" s="11">
        <v>17</v>
      </c>
      <c r="B16" s="11" t="s">
        <v>36</v>
      </c>
      <c r="C16" s="12" t="s">
        <v>9</v>
      </c>
      <c r="D16" s="2" t="s">
        <v>160</v>
      </c>
      <c r="E16" s="2" t="s">
        <v>161</v>
      </c>
      <c r="F16" s="20">
        <v>0.05842592592592592</v>
      </c>
    </row>
    <row r="17" spans="1:6" ht="24.75" customHeight="1">
      <c r="A17" s="10">
        <v>6</v>
      </c>
      <c r="B17" s="11" t="s">
        <v>18</v>
      </c>
      <c r="C17" s="12" t="s">
        <v>39</v>
      </c>
      <c r="D17" s="2" t="s">
        <v>162</v>
      </c>
      <c r="E17" s="2" t="s">
        <v>163</v>
      </c>
      <c r="F17" s="20">
        <v>0.059097222222222225</v>
      </c>
    </row>
    <row r="18" spans="1:6" ht="24.75" customHeight="1">
      <c r="A18" s="11">
        <v>14</v>
      </c>
      <c r="B18" s="11" t="s">
        <v>33</v>
      </c>
      <c r="C18" s="12" t="s">
        <v>9</v>
      </c>
      <c r="D18" s="2" t="s">
        <v>164</v>
      </c>
      <c r="E18" s="2" t="s">
        <v>165</v>
      </c>
      <c r="F18" s="20">
        <v>0.059456018518518526</v>
      </c>
    </row>
    <row r="19" spans="1:6" ht="24.75" customHeight="1">
      <c r="A19" s="10">
        <v>88</v>
      </c>
      <c r="B19" s="11" t="s">
        <v>24</v>
      </c>
      <c r="C19" s="12" t="s">
        <v>39</v>
      </c>
      <c r="D19" s="2" t="s">
        <v>166</v>
      </c>
      <c r="E19" s="2" t="s">
        <v>167</v>
      </c>
      <c r="F19" s="20">
        <v>0.06038194444444444</v>
      </c>
    </row>
    <row r="20" spans="1:6" ht="24.75" customHeight="1">
      <c r="A20" s="10">
        <v>99</v>
      </c>
      <c r="B20" s="11" t="s">
        <v>8</v>
      </c>
      <c r="C20" s="12" t="s">
        <v>47</v>
      </c>
      <c r="D20" s="2" t="s">
        <v>168</v>
      </c>
      <c r="E20" s="2" t="s">
        <v>169</v>
      </c>
      <c r="F20" s="20">
        <v>0.060752314814814815</v>
      </c>
    </row>
    <row r="21" spans="1:6" ht="24.75" customHeight="1">
      <c r="A21" s="11">
        <v>25</v>
      </c>
      <c r="B21" s="11" t="s">
        <v>50</v>
      </c>
      <c r="C21" s="12" t="s">
        <v>9</v>
      </c>
      <c r="D21" s="2" t="s">
        <v>170</v>
      </c>
      <c r="E21" s="2" t="s">
        <v>171</v>
      </c>
      <c r="F21" s="20">
        <v>0.06310185185185184</v>
      </c>
    </row>
    <row r="22" spans="1:6" ht="24.75" customHeight="1">
      <c r="A22" s="10">
        <v>87</v>
      </c>
      <c r="B22" s="11" t="s">
        <v>24</v>
      </c>
      <c r="C22" s="12" t="s">
        <v>77</v>
      </c>
      <c r="D22" s="2" t="s">
        <v>172</v>
      </c>
      <c r="E22" s="2" t="s">
        <v>173</v>
      </c>
      <c r="F22" s="20">
        <v>0.063125</v>
      </c>
    </row>
    <row r="23" spans="1:6" ht="24.75" customHeight="1">
      <c r="A23" s="10">
        <v>1</v>
      </c>
      <c r="B23" s="11" t="s">
        <v>12</v>
      </c>
      <c r="C23" s="12" t="s">
        <v>9</v>
      </c>
      <c r="D23" s="2" t="s">
        <v>174</v>
      </c>
      <c r="E23" s="2" t="s">
        <v>175</v>
      </c>
      <c r="F23" s="20">
        <v>0.06327546296296296</v>
      </c>
    </row>
    <row r="24" spans="1:6" ht="24.75" customHeight="1">
      <c r="A24" s="11">
        <v>29</v>
      </c>
      <c r="B24" s="11" t="s">
        <v>21</v>
      </c>
      <c r="C24" s="12" t="s">
        <v>47</v>
      </c>
      <c r="D24" s="2" t="s">
        <v>176</v>
      </c>
      <c r="E24" s="2" t="s">
        <v>177</v>
      </c>
      <c r="F24" s="20">
        <v>0.06346064814814814</v>
      </c>
    </row>
    <row r="25" spans="1:6" ht="24.75" customHeight="1">
      <c r="A25" s="11">
        <v>13</v>
      </c>
      <c r="B25" s="11" t="s">
        <v>56</v>
      </c>
      <c r="C25" s="12" t="s">
        <v>9</v>
      </c>
      <c r="D25" s="2" t="s">
        <v>178</v>
      </c>
      <c r="E25" s="2" t="s">
        <v>179</v>
      </c>
      <c r="F25" s="20">
        <v>0.06379629629629628</v>
      </c>
    </row>
    <row r="26" spans="1:6" ht="24.75" customHeight="1">
      <c r="A26" s="11">
        <v>11</v>
      </c>
      <c r="B26" s="11" t="s">
        <v>68</v>
      </c>
      <c r="C26" s="12" t="s">
        <v>9</v>
      </c>
      <c r="D26" s="2" t="s">
        <v>180</v>
      </c>
      <c r="E26" s="2" t="s">
        <v>181</v>
      </c>
      <c r="F26" s="20">
        <v>0.06449074074074075</v>
      </c>
    </row>
    <row r="27" spans="1:6" ht="24.75" customHeight="1">
      <c r="A27" s="11">
        <v>15</v>
      </c>
      <c r="B27" s="11" t="s">
        <v>33</v>
      </c>
      <c r="C27" s="12" t="s">
        <v>47</v>
      </c>
      <c r="D27" s="2" t="s">
        <v>182</v>
      </c>
      <c r="E27" s="2" t="s">
        <v>183</v>
      </c>
      <c r="F27" s="20">
        <v>0.06460648148148149</v>
      </c>
    </row>
    <row r="28" spans="1:6" ht="24.75" customHeight="1">
      <c r="A28" s="11">
        <v>21</v>
      </c>
      <c r="B28" s="11" t="s">
        <v>83</v>
      </c>
      <c r="C28" s="12" t="s">
        <v>9</v>
      </c>
      <c r="D28" s="2" t="s">
        <v>184</v>
      </c>
      <c r="E28" s="2" t="s">
        <v>185</v>
      </c>
      <c r="F28" s="20">
        <v>0.06474537037037036</v>
      </c>
    </row>
    <row r="29" spans="1:6" ht="24.75" customHeight="1">
      <c r="A29" s="11">
        <v>22</v>
      </c>
      <c r="B29" s="11" t="s">
        <v>92</v>
      </c>
      <c r="C29" s="12" t="s">
        <v>9</v>
      </c>
      <c r="D29" s="17" t="s">
        <v>186</v>
      </c>
      <c r="E29" s="17" t="s">
        <v>187</v>
      </c>
      <c r="F29" s="20">
        <v>0.06560185185185186</v>
      </c>
    </row>
    <row r="30" spans="1:6" ht="24.75" customHeight="1">
      <c r="A30" s="11">
        <v>9</v>
      </c>
      <c r="B30" s="11" t="s">
        <v>53</v>
      </c>
      <c r="C30" s="12" t="s">
        <v>39</v>
      </c>
      <c r="D30" s="2" t="s">
        <v>188</v>
      </c>
      <c r="E30" s="2" t="s">
        <v>189</v>
      </c>
      <c r="F30" s="20">
        <v>0.06631944444444444</v>
      </c>
    </row>
    <row r="31" spans="1:6" ht="24.75" customHeight="1">
      <c r="A31" s="11">
        <v>18</v>
      </c>
      <c r="B31" s="11" t="s">
        <v>71</v>
      </c>
      <c r="C31" s="12" t="s">
        <v>9</v>
      </c>
      <c r="D31" s="2" t="s">
        <v>190</v>
      </c>
      <c r="E31" s="2" t="s">
        <v>191</v>
      </c>
      <c r="F31" s="20">
        <v>0.06762731481481483</v>
      </c>
    </row>
    <row r="32" spans="1:6" ht="24.75" customHeight="1">
      <c r="A32" s="10">
        <v>95</v>
      </c>
      <c r="B32" s="11" t="s">
        <v>129</v>
      </c>
      <c r="C32" s="12" t="s">
        <v>47</v>
      </c>
      <c r="D32" s="2" t="s">
        <v>192</v>
      </c>
      <c r="E32" s="2" t="s">
        <v>193</v>
      </c>
      <c r="F32" s="20">
        <v>0.06837962962962967</v>
      </c>
    </row>
    <row r="33" spans="1:6" ht="24.75" customHeight="1">
      <c r="A33" s="10">
        <v>91</v>
      </c>
      <c r="B33" s="11" t="s">
        <v>108</v>
      </c>
      <c r="C33" s="12" t="s">
        <v>77</v>
      </c>
      <c r="D33" s="2" t="s">
        <v>194</v>
      </c>
      <c r="E33" s="2" t="s">
        <v>195</v>
      </c>
      <c r="F33" s="20">
        <v>0.06859953703703704</v>
      </c>
    </row>
    <row r="34" spans="1:6" ht="24.75" customHeight="1">
      <c r="A34" s="11">
        <v>27</v>
      </c>
      <c r="B34" s="11" t="s">
        <v>124</v>
      </c>
      <c r="C34" s="12" t="s">
        <v>9</v>
      </c>
      <c r="D34" s="21" t="s">
        <v>196</v>
      </c>
      <c r="E34" s="2" t="s">
        <v>197</v>
      </c>
      <c r="F34" s="20">
        <v>0.06859953703703707</v>
      </c>
    </row>
    <row r="35" spans="1:6" ht="24.75" customHeight="1">
      <c r="A35" s="10">
        <v>96</v>
      </c>
      <c r="B35" s="11" t="s">
        <v>65</v>
      </c>
      <c r="C35" s="12" t="s">
        <v>9</v>
      </c>
      <c r="D35" s="2" t="s">
        <v>198</v>
      </c>
      <c r="E35" s="2" t="s">
        <v>199</v>
      </c>
      <c r="F35" s="20">
        <v>0.06990740740740742</v>
      </c>
    </row>
    <row r="36" spans="1:6" ht="24.75" customHeight="1">
      <c r="A36" s="11">
        <v>24</v>
      </c>
      <c r="B36" s="11" t="s">
        <v>62</v>
      </c>
      <c r="C36" s="12" t="s">
        <v>47</v>
      </c>
      <c r="D36" s="2" t="s">
        <v>200</v>
      </c>
      <c r="E36" s="2" t="s">
        <v>201</v>
      </c>
      <c r="F36" s="20">
        <v>0.07018518518518518</v>
      </c>
    </row>
    <row r="37" spans="1:6" ht="24.75" customHeight="1">
      <c r="A37" s="10">
        <v>94</v>
      </c>
      <c r="B37" s="11" t="s">
        <v>97</v>
      </c>
      <c r="C37" s="12" t="s">
        <v>47</v>
      </c>
      <c r="D37" s="2" t="s">
        <v>202</v>
      </c>
      <c r="E37" s="2" t="s">
        <v>203</v>
      </c>
      <c r="F37" s="20">
        <v>0.07041666666666667</v>
      </c>
    </row>
    <row r="38" spans="1:6" ht="24.75" customHeight="1">
      <c r="A38" s="11">
        <v>20</v>
      </c>
      <c r="B38" s="11" t="s">
        <v>89</v>
      </c>
      <c r="C38" s="12" t="s">
        <v>9</v>
      </c>
      <c r="D38" s="2" t="s">
        <v>204</v>
      </c>
      <c r="E38" s="2" t="s">
        <v>205</v>
      </c>
      <c r="F38" s="20">
        <v>0.07063657407407407</v>
      </c>
    </row>
    <row r="39" spans="1:6" ht="24.75" customHeight="1">
      <c r="A39" s="11">
        <v>30</v>
      </c>
      <c r="B39" s="11" t="s">
        <v>74</v>
      </c>
      <c r="C39" s="12" t="s">
        <v>9</v>
      </c>
      <c r="D39" s="2" t="s">
        <v>206</v>
      </c>
      <c r="E39" s="2" t="s">
        <v>207</v>
      </c>
      <c r="F39" s="20">
        <v>0.07150462962962963</v>
      </c>
    </row>
    <row r="40" spans="1:6" ht="24.75" customHeight="1">
      <c r="A40" s="10">
        <v>98</v>
      </c>
      <c r="B40" s="11" t="s">
        <v>8</v>
      </c>
      <c r="C40" s="12" t="s">
        <v>77</v>
      </c>
      <c r="D40" s="2" t="s">
        <v>208</v>
      </c>
      <c r="E40" s="2" t="s">
        <v>209</v>
      </c>
      <c r="F40" s="20">
        <v>0.07314814814814814</v>
      </c>
    </row>
    <row r="41" spans="1:6" ht="24.75" customHeight="1">
      <c r="A41" s="11">
        <v>26</v>
      </c>
      <c r="B41" s="11" t="s">
        <v>116</v>
      </c>
      <c r="C41" s="12" t="s">
        <v>9</v>
      </c>
      <c r="D41" s="2" t="s">
        <v>210</v>
      </c>
      <c r="E41" s="2" t="s">
        <v>211</v>
      </c>
      <c r="F41" s="20">
        <v>0.07315972222222222</v>
      </c>
    </row>
    <row r="42" spans="1:6" ht="24.75" customHeight="1">
      <c r="A42" s="11">
        <v>12</v>
      </c>
      <c r="B42" s="11" t="s">
        <v>105</v>
      </c>
      <c r="C42" s="12" t="s">
        <v>9</v>
      </c>
      <c r="D42" s="2" t="s">
        <v>212</v>
      </c>
      <c r="E42" s="2" t="s">
        <v>213</v>
      </c>
      <c r="F42" s="20">
        <v>0.0763425925925926</v>
      </c>
    </row>
    <row r="43" spans="1:6" ht="24.75" customHeight="1">
      <c r="A43" s="10">
        <v>92</v>
      </c>
      <c r="B43" s="11" t="s">
        <v>80</v>
      </c>
      <c r="C43" s="12" t="s">
        <v>77</v>
      </c>
      <c r="D43" s="2" t="s">
        <v>214</v>
      </c>
      <c r="E43" s="2" t="s">
        <v>215</v>
      </c>
      <c r="F43" s="20">
        <v>0.08168981481481481</v>
      </c>
    </row>
    <row r="44" spans="1:6" ht="24.75" customHeight="1">
      <c r="A44" s="11">
        <v>16</v>
      </c>
      <c r="B44" s="11" t="s">
        <v>92</v>
      </c>
      <c r="C44" s="12" t="s">
        <v>77</v>
      </c>
      <c r="D44" s="22" t="s">
        <v>216</v>
      </c>
      <c r="E44" s="22" t="s">
        <v>217</v>
      </c>
      <c r="F44" s="20">
        <v>0.0825115740740741</v>
      </c>
    </row>
    <row r="45" spans="1:6" ht="24.75" customHeight="1">
      <c r="A45" s="10">
        <v>2</v>
      </c>
      <c r="B45" s="11" t="s">
        <v>111</v>
      </c>
      <c r="C45" s="12" t="s">
        <v>9</v>
      </c>
      <c r="D45" s="2" t="s">
        <v>218</v>
      </c>
      <c r="E45" s="2" t="s">
        <v>219</v>
      </c>
      <c r="F45" s="20">
        <v>0.08549768518518519</v>
      </c>
    </row>
    <row r="46" spans="1:6" ht="24.75" customHeight="1">
      <c r="A46" s="11">
        <v>19</v>
      </c>
      <c r="B46" s="11" t="s">
        <v>132</v>
      </c>
      <c r="C46" s="12" t="s">
        <v>77</v>
      </c>
      <c r="D46" s="2" t="s">
        <v>220</v>
      </c>
      <c r="E46" s="2" t="s">
        <v>221</v>
      </c>
      <c r="F46" s="20">
        <v>0.08913194444444446</v>
      </c>
    </row>
    <row r="47" spans="1:6" ht="24.75" customHeight="1">
      <c r="A47" s="10">
        <v>8</v>
      </c>
      <c r="B47" s="11" t="s">
        <v>121</v>
      </c>
      <c r="C47" s="12" t="s">
        <v>77</v>
      </c>
      <c r="D47" s="2" t="s">
        <v>222</v>
      </c>
      <c r="E47" s="2" t="s">
        <v>223</v>
      </c>
      <c r="F47" s="20">
        <v>0.08983796296296302</v>
      </c>
    </row>
  </sheetData>
  <mergeCells count="2">
    <mergeCell ref="A1:F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47"/>
  <sheetViews>
    <sheetView workbookViewId="0" topLeftCell="A1">
      <selection activeCell="A25" sqref="A25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21.28125" style="2" customWidth="1"/>
    <col min="5" max="5" width="17.28125" style="2" customWidth="1"/>
    <col min="6" max="6" width="9.00390625" style="1" customWidth="1"/>
  </cols>
  <sheetData>
    <row r="1" spans="1:6" ht="34.5">
      <c r="A1" s="3" t="s">
        <v>0</v>
      </c>
      <c r="B1" s="3"/>
      <c r="C1" s="3"/>
      <c r="D1" s="3"/>
      <c r="E1" s="3"/>
      <c r="F1" s="3"/>
    </row>
    <row r="2" spans="1:6" ht="27">
      <c r="A2" s="4" t="s">
        <v>224</v>
      </c>
      <c r="B2" s="4"/>
      <c r="C2" s="4"/>
      <c r="D2" s="4"/>
      <c r="E2" s="4"/>
      <c r="F2" s="4"/>
    </row>
    <row r="3" spans="1:6" ht="36" customHeight="1">
      <c r="A3" s="5" t="s">
        <v>2</v>
      </c>
      <c r="B3" s="6" t="s">
        <v>3</v>
      </c>
      <c r="C3" s="7" t="s">
        <v>4</v>
      </c>
      <c r="D3" s="18" t="s">
        <v>5</v>
      </c>
      <c r="E3" s="18" t="s">
        <v>6</v>
      </c>
      <c r="F3" s="19" t="s">
        <v>225</v>
      </c>
    </row>
    <row r="4" spans="1:6" ht="24.75" customHeight="1">
      <c r="A4" s="10">
        <v>3</v>
      </c>
      <c r="B4" s="11" t="s">
        <v>15</v>
      </c>
      <c r="C4" s="12" t="s">
        <v>9</v>
      </c>
      <c r="D4" s="14" t="s">
        <v>136</v>
      </c>
      <c r="E4" s="14" t="s">
        <v>137</v>
      </c>
      <c r="F4" s="20">
        <v>0.10033564814814815</v>
      </c>
    </row>
    <row r="5" spans="1:6" ht="24.75" customHeight="1">
      <c r="A5" s="10">
        <v>5</v>
      </c>
      <c r="B5" s="11" t="s">
        <v>18</v>
      </c>
      <c r="C5" s="12" t="s">
        <v>9</v>
      </c>
      <c r="D5" s="2" t="s">
        <v>138</v>
      </c>
      <c r="E5" s="2" t="s">
        <v>139</v>
      </c>
      <c r="F5" s="20">
        <v>0.10136574074074074</v>
      </c>
    </row>
    <row r="6" spans="1:6" ht="24.75" customHeight="1">
      <c r="A6" s="10">
        <v>97</v>
      </c>
      <c r="B6" s="11" t="s">
        <v>8</v>
      </c>
      <c r="C6" s="12" t="s">
        <v>9</v>
      </c>
      <c r="D6" s="2" t="s">
        <v>140</v>
      </c>
      <c r="E6" s="2" t="s">
        <v>141</v>
      </c>
      <c r="F6" s="20">
        <v>0.10212962962962963</v>
      </c>
    </row>
    <row r="7" spans="1:6" ht="24.75" customHeight="1">
      <c r="A7" s="10">
        <v>86</v>
      </c>
      <c r="B7" s="11" t="s">
        <v>24</v>
      </c>
      <c r="C7" s="12" t="s">
        <v>9</v>
      </c>
      <c r="D7" s="2" t="s">
        <v>142</v>
      </c>
      <c r="E7" s="2" t="s">
        <v>143</v>
      </c>
      <c r="F7" s="20">
        <v>0.10652777777777778</v>
      </c>
    </row>
    <row r="8" spans="1:6" ht="24.75" customHeight="1">
      <c r="A8" s="11">
        <v>28</v>
      </c>
      <c r="B8" s="11" t="s">
        <v>21</v>
      </c>
      <c r="C8" s="12" t="s">
        <v>9</v>
      </c>
      <c r="D8" s="2" t="s">
        <v>146</v>
      </c>
      <c r="E8" s="2" t="s">
        <v>147</v>
      </c>
      <c r="F8" s="20">
        <v>0.10798611111111112</v>
      </c>
    </row>
    <row r="9" spans="1:6" ht="24.75" customHeight="1">
      <c r="A9" s="11">
        <v>10</v>
      </c>
      <c r="B9" s="11" t="s">
        <v>42</v>
      </c>
      <c r="C9" s="12" t="s">
        <v>9</v>
      </c>
      <c r="D9" s="2" t="s">
        <v>144</v>
      </c>
      <c r="E9" s="2" t="s">
        <v>145</v>
      </c>
      <c r="F9" s="20">
        <v>0.1101388888888889</v>
      </c>
    </row>
    <row r="10" spans="1:6" ht="24.75" customHeight="1">
      <c r="A10" s="10">
        <v>89</v>
      </c>
      <c r="B10" s="11" t="s">
        <v>30</v>
      </c>
      <c r="C10" s="12" t="s">
        <v>9</v>
      </c>
      <c r="D10" s="2" t="s">
        <v>148</v>
      </c>
      <c r="E10" s="2" t="s">
        <v>149</v>
      </c>
      <c r="F10" s="20">
        <v>0.11034722222222222</v>
      </c>
    </row>
    <row r="11" spans="1:6" ht="24.75" customHeight="1">
      <c r="A11" s="10">
        <v>4</v>
      </c>
      <c r="B11" s="11" t="s">
        <v>27</v>
      </c>
      <c r="C11" s="12" t="s">
        <v>9</v>
      </c>
      <c r="D11" s="14" t="s">
        <v>150</v>
      </c>
      <c r="E11" s="14" t="s">
        <v>151</v>
      </c>
      <c r="F11" s="20">
        <v>0.11039351851851853</v>
      </c>
    </row>
    <row r="12" spans="1:6" ht="24.75" customHeight="1">
      <c r="A12" s="11">
        <v>17</v>
      </c>
      <c r="B12" s="11" t="s">
        <v>36</v>
      </c>
      <c r="C12" s="12" t="s">
        <v>9</v>
      </c>
      <c r="D12" s="2" t="s">
        <v>160</v>
      </c>
      <c r="E12" s="2" t="s">
        <v>161</v>
      </c>
      <c r="F12" s="20">
        <v>0.11410879629629629</v>
      </c>
    </row>
    <row r="13" spans="1:6" ht="24.75" customHeight="1">
      <c r="A13" s="11">
        <v>14</v>
      </c>
      <c r="B13" s="11" t="s">
        <v>33</v>
      </c>
      <c r="C13" s="12" t="s">
        <v>9</v>
      </c>
      <c r="D13" s="2" t="s">
        <v>164</v>
      </c>
      <c r="E13" s="2" t="s">
        <v>165</v>
      </c>
      <c r="F13" s="20">
        <v>0.11498842592592594</v>
      </c>
    </row>
    <row r="14" spans="1:6" ht="24.75" customHeight="1">
      <c r="A14" s="10">
        <v>6</v>
      </c>
      <c r="B14" s="11" t="s">
        <v>18</v>
      </c>
      <c r="C14" s="12" t="s">
        <v>39</v>
      </c>
      <c r="D14" s="2" t="s">
        <v>162</v>
      </c>
      <c r="E14" s="2" t="s">
        <v>163</v>
      </c>
      <c r="F14" s="20">
        <v>0.11605324074074075</v>
      </c>
    </row>
    <row r="15" spans="1:6" ht="24.75" customHeight="1">
      <c r="A15" s="10">
        <v>1</v>
      </c>
      <c r="B15" s="11" t="s">
        <v>12</v>
      </c>
      <c r="C15" s="12" t="s">
        <v>9</v>
      </c>
      <c r="D15" s="2" t="s">
        <v>174</v>
      </c>
      <c r="E15" s="2" t="s">
        <v>175</v>
      </c>
      <c r="F15" s="20">
        <v>0.11626157407407407</v>
      </c>
    </row>
    <row r="16" spans="1:6" ht="24.75" customHeight="1">
      <c r="A16" s="10">
        <v>88</v>
      </c>
      <c r="B16" s="11" t="s">
        <v>24</v>
      </c>
      <c r="C16" s="12" t="s">
        <v>39</v>
      </c>
      <c r="D16" s="2" t="s">
        <v>166</v>
      </c>
      <c r="E16" s="2" t="s">
        <v>167</v>
      </c>
      <c r="F16" s="20">
        <v>0.11980324074074074</v>
      </c>
    </row>
    <row r="17" spans="1:6" ht="24.75" customHeight="1">
      <c r="A17" s="11">
        <v>23</v>
      </c>
      <c r="B17" s="11" t="s">
        <v>62</v>
      </c>
      <c r="C17" s="12" t="s">
        <v>9</v>
      </c>
      <c r="D17" s="2" t="s">
        <v>152</v>
      </c>
      <c r="E17" s="2" t="s">
        <v>153</v>
      </c>
      <c r="F17" s="20">
        <v>0.1213425925925926</v>
      </c>
    </row>
    <row r="18" spans="1:6" ht="24.75" customHeight="1">
      <c r="A18" s="10">
        <v>93</v>
      </c>
      <c r="B18" s="11" t="s">
        <v>59</v>
      </c>
      <c r="C18" s="12" t="s">
        <v>47</v>
      </c>
      <c r="D18" s="2" t="s">
        <v>158</v>
      </c>
      <c r="E18" s="2" t="s">
        <v>159</v>
      </c>
      <c r="F18" s="20">
        <v>0.12142361111111111</v>
      </c>
    </row>
    <row r="19" spans="1:6" ht="24.75" customHeight="1">
      <c r="A19" s="11">
        <v>15</v>
      </c>
      <c r="B19" s="11" t="s">
        <v>33</v>
      </c>
      <c r="C19" s="12" t="s">
        <v>47</v>
      </c>
      <c r="D19" s="2" t="s">
        <v>182</v>
      </c>
      <c r="E19" s="2" t="s">
        <v>183</v>
      </c>
      <c r="F19" s="20">
        <v>0.12539351851851852</v>
      </c>
    </row>
    <row r="20" spans="1:6" ht="24.75" customHeight="1">
      <c r="A20" s="11">
        <v>25</v>
      </c>
      <c r="B20" s="11" t="s">
        <v>50</v>
      </c>
      <c r="C20" s="12" t="s">
        <v>9</v>
      </c>
      <c r="D20" s="2" t="s">
        <v>170</v>
      </c>
      <c r="E20" s="2" t="s">
        <v>171</v>
      </c>
      <c r="F20" s="20">
        <v>0.1267824074074074</v>
      </c>
    </row>
    <row r="21" spans="1:6" ht="24.75" customHeight="1">
      <c r="A21" s="10">
        <v>7</v>
      </c>
      <c r="B21" s="11" t="s">
        <v>86</v>
      </c>
      <c r="C21" s="12" t="s">
        <v>77</v>
      </c>
      <c r="D21" s="2" t="s">
        <v>156</v>
      </c>
      <c r="E21" s="2" t="s">
        <v>157</v>
      </c>
      <c r="F21" s="20">
        <v>0.12729166666666666</v>
      </c>
    </row>
    <row r="22" spans="1:6" ht="24.75" customHeight="1">
      <c r="A22" s="11">
        <v>13</v>
      </c>
      <c r="B22" s="11" t="s">
        <v>56</v>
      </c>
      <c r="C22" s="12" t="s">
        <v>9</v>
      </c>
      <c r="D22" s="2" t="s">
        <v>178</v>
      </c>
      <c r="E22" s="2" t="s">
        <v>179</v>
      </c>
      <c r="F22" s="20">
        <v>0.12756944444444443</v>
      </c>
    </row>
    <row r="23" spans="1:6" ht="24.75" customHeight="1">
      <c r="A23" s="10">
        <v>87</v>
      </c>
      <c r="B23" s="11" t="s">
        <v>24</v>
      </c>
      <c r="C23" s="12" t="s">
        <v>77</v>
      </c>
      <c r="D23" s="2" t="s">
        <v>172</v>
      </c>
      <c r="E23" s="2" t="s">
        <v>173</v>
      </c>
      <c r="F23" s="20">
        <v>0.12850694444444444</v>
      </c>
    </row>
    <row r="24" spans="1:6" ht="24.75" customHeight="1">
      <c r="A24" s="11">
        <v>11</v>
      </c>
      <c r="B24" s="11" t="s">
        <v>68</v>
      </c>
      <c r="C24" s="12" t="s">
        <v>9</v>
      </c>
      <c r="D24" s="2" t="s">
        <v>180</v>
      </c>
      <c r="E24" s="2" t="s">
        <v>181</v>
      </c>
      <c r="F24" s="20">
        <v>0.1295138888888889</v>
      </c>
    </row>
    <row r="25" spans="1:6" ht="24.75" customHeight="1">
      <c r="A25" s="11">
        <v>9</v>
      </c>
      <c r="B25" s="11" t="s">
        <v>53</v>
      </c>
      <c r="C25" s="12" t="s">
        <v>39</v>
      </c>
      <c r="D25" s="2" t="s">
        <v>188</v>
      </c>
      <c r="E25" s="2" t="s">
        <v>189</v>
      </c>
      <c r="F25" s="20">
        <v>0.1300925925925926</v>
      </c>
    </row>
    <row r="26" spans="1:6" ht="24.75" customHeight="1">
      <c r="A26" s="10">
        <v>90</v>
      </c>
      <c r="B26" s="11" t="s">
        <v>100</v>
      </c>
      <c r="C26" s="12" t="s">
        <v>9</v>
      </c>
      <c r="D26" s="2" t="s">
        <v>154</v>
      </c>
      <c r="E26" s="2" t="s">
        <v>155</v>
      </c>
      <c r="F26" s="20">
        <v>0.1320138888888889</v>
      </c>
    </row>
    <row r="27" spans="1:6" ht="24.75" customHeight="1">
      <c r="A27" s="11">
        <v>18</v>
      </c>
      <c r="B27" s="11" t="s">
        <v>71</v>
      </c>
      <c r="C27" s="12" t="s">
        <v>9</v>
      </c>
      <c r="D27" s="2" t="s">
        <v>190</v>
      </c>
      <c r="E27" s="2" t="s">
        <v>191</v>
      </c>
      <c r="F27" s="20">
        <v>0.13274305555555557</v>
      </c>
    </row>
    <row r="28" spans="1:6" ht="24.75" customHeight="1">
      <c r="A28" s="10">
        <v>99</v>
      </c>
      <c r="B28" s="11" t="s">
        <v>8</v>
      </c>
      <c r="C28" s="12" t="s">
        <v>47</v>
      </c>
      <c r="D28" s="2" t="s">
        <v>168</v>
      </c>
      <c r="E28" s="2" t="s">
        <v>169</v>
      </c>
      <c r="F28" s="20">
        <v>0.13363425925925926</v>
      </c>
    </row>
    <row r="29" spans="1:6" ht="24.75" customHeight="1">
      <c r="A29" s="11">
        <v>21</v>
      </c>
      <c r="B29" s="11" t="s">
        <v>83</v>
      </c>
      <c r="C29" s="12" t="s">
        <v>9</v>
      </c>
      <c r="D29" s="2" t="s">
        <v>184</v>
      </c>
      <c r="E29" s="2" t="s">
        <v>185</v>
      </c>
      <c r="F29" s="20">
        <v>0.13412037037037036</v>
      </c>
    </row>
    <row r="30" spans="1:6" ht="24.75" customHeight="1">
      <c r="A30" s="10">
        <v>96</v>
      </c>
      <c r="B30" s="11" t="s">
        <v>65</v>
      </c>
      <c r="C30" s="12" t="s">
        <v>9</v>
      </c>
      <c r="D30" s="2" t="s">
        <v>198</v>
      </c>
      <c r="E30" s="2" t="s">
        <v>199</v>
      </c>
      <c r="F30" s="20">
        <v>0.1347337962962963</v>
      </c>
    </row>
    <row r="31" spans="1:6" ht="24.75" customHeight="1">
      <c r="A31" s="11">
        <v>30</v>
      </c>
      <c r="B31" s="11" t="s">
        <v>74</v>
      </c>
      <c r="C31" s="12" t="s">
        <v>9</v>
      </c>
      <c r="D31" s="2" t="s">
        <v>206</v>
      </c>
      <c r="E31" s="2" t="s">
        <v>207</v>
      </c>
      <c r="F31" s="20">
        <v>0.13671296296296295</v>
      </c>
    </row>
    <row r="32" spans="1:6" ht="24.75" customHeight="1">
      <c r="A32" s="11">
        <v>22</v>
      </c>
      <c r="B32" s="11" t="s">
        <v>92</v>
      </c>
      <c r="C32" s="12" t="s">
        <v>9</v>
      </c>
      <c r="D32" s="17" t="s">
        <v>186</v>
      </c>
      <c r="E32" s="17" t="s">
        <v>187</v>
      </c>
      <c r="F32" s="20">
        <v>0.13815972222222223</v>
      </c>
    </row>
    <row r="33" spans="1:6" ht="24.75" customHeight="1">
      <c r="A33" s="11">
        <v>29</v>
      </c>
      <c r="B33" s="11" t="s">
        <v>21</v>
      </c>
      <c r="C33" s="12" t="s">
        <v>47</v>
      </c>
      <c r="D33" s="2" t="s">
        <v>176</v>
      </c>
      <c r="E33" s="2" t="s">
        <v>177</v>
      </c>
      <c r="F33" s="20">
        <v>0.1399074074074074</v>
      </c>
    </row>
    <row r="34" spans="1:6" ht="24.75" customHeight="1">
      <c r="A34" s="11">
        <v>20</v>
      </c>
      <c r="B34" s="11" t="s">
        <v>89</v>
      </c>
      <c r="C34" s="12" t="s">
        <v>9</v>
      </c>
      <c r="D34" s="2" t="s">
        <v>204</v>
      </c>
      <c r="E34" s="2" t="s">
        <v>205</v>
      </c>
      <c r="F34" s="20">
        <v>0.14059027777777777</v>
      </c>
    </row>
    <row r="35" spans="1:6" ht="24.75" customHeight="1">
      <c r="A35" s="10">
        <v>94</v>
      </c>
      <c r="B35" s="11" t="s">
        <v>97</v>
      </c>
      <c r="C35" s="12" t="s">
        <v>47</v>
      </c>
      <c r="D35" s="2" t="s">
        <v>202</v>
      </c>
      <c r="E35" s="2" t="s">
        <v>203</v>
      </c>
      <c r="F35" s="20">
        <v>0.14453703703703705</v>
      </c>
    </row>
    <row r="36" spans="1:6" ht="24.75" customHeight="1">
      <c r="A36" s="10">
        <v>91</v>
      </c>
      <c r="B36" s="11" t="s">
        <v>108</v>
      </c>
      <c r="C36" s="12" t="s">
        <v>77</v>
      </c>
      <c r="D36" s="2" t="s">
        <v>194</v>
      </c>
      <c r="E36" s="2" t="s">
        <v>195</v>
      </c>
      <c r="F36" s="20">
        <v>0.14666666666666667</v>
      </c>
    </row>
    <row r="37" spans="1:6" ht="24.75" customHeight="1">
      <c r="A37" s="10">
        <v>92</v>
      </c>
      <c r="B37" s="11" t="s">
        <v>80</v>
      </c>
      <c r="C37" s="12" t="s">
        <v>77</v>
      </c>
      <c r="D37" s="2" t="s">
        <v>214</v>
      </c>
      <c r="E37" s="2" t="s">
        <v>215</v>
      </c>
      <c r="F37" s="20">
        <v>0.15030092592592592</v>
      </c>
    </row>
    <row r="38" spans="1:6" ht="24.75" customHeight="1">
      <c r="A38" s="11">
        <v>24</v>
      </c>
      <c r="B38" s="11" t="s">
        <v>62</v>
      </c>
      <c r="C38" s="12" t="s">
        <v>47</v>
      </c>
      <c r="D38" s="2" t="s">
        <v>200</v>
      </c>
      <c r="E38" s="2" t="s">
        <v>201</v>
      </c>
      <c r="F38" s="20">
        <v>0.15133101851851852</v>
      </c>
    </row>
    <row r="39" spans="1:6" ht="24.75" customHeight="1">
      <c r="A39" s="11">
        <v>12</v>
      </c>
      <c r="B39" s="11" t="s">
        <v>105</v>
      </c>
      <c r="C39" s="12" t="s">
        <v>9</v>
      </c>
      <c r="D39" s="2" t="s">
        <v>212</v>
      </c>
      <c r="E39" s="2" t="s">
        <v>213</v>
      </c>
      <c r="F39" s="20">
        <v>0.1530439814814815</v>
      </c>
    </row>
    <row r="40" spans="1:6" ht="24.75" customHeight="1">
      <c r="A40" s="10">
        <v>98</v>
      </c>
      <c r="B40" s="11" t="s">
        <v>8</v>
      </c>
      <c r="C40" s="12" t="s">
        <v>77</v>
      </c>
      <c r="D40" s="2" t="s">
        <v>208</v>
      </c>
      <c r="E40" s="2" t="s">
        <v>209</v>
      </c>
      <c r="F40" s="20">
        <v>0.1535300925925926</v>
      </c>
    </row>
    <row r="41" spans="1:6" ht="24.75" customHeight="1">
      <c r="A41" s="11">
        <v>26</v>
      </c>
      <c r="B41" s="11" t="s">
        <v>116</v>
      </c>
      <c r="C41" s="12" t="s">
        <v>9</v>
      </c>
      <c r="D41" s="2" t="s">
        <v>210</v>
      </c>
      <c r="E41" s="2" t="s">
        <v>211</v>
      </c>
      <c r="F41" s="20">
        <v>0.15362268518518518</v>
      </c>
    </row>
    <row r="42" spans="1:6" ht="24.75" customHeight="1">
      <c r="A42" s="11">
        <v>27</v>
      </c>
      <c r="B42" s="11" t="s">
        <v>124</v>
      </c>
      <c r="C42" s="12" t="s">
        <v>9</v>
      </c>
      <c r="D42" s="21" t="s">
        <v>196</v>
      </c>
      <c r="E42" s="2" t="s">
        <v>197</v>
      </c>
      <c r="F42" s="20">
        <v>0.15630787037037042</v>
      </c>
    </row>
    <row r="43" spans="1:6" ht="24.75" customHeight="1">
      <c r="A43" s="10">
        <v>95</v>
      </c>
      <c r="B43" s="11" t="s">
        <v>129</v>
      </c>
      <c r="C43" s="12" t="s">
        <v>47</v>
      </c>
      <c r="D43" s="2" t="s">
        <v>192</v>
      </c>
      <c r="E43" s="2" t="s">
        <v>193</v>
      </c>
      <c r="F43" s="20">
        <v>0.160625</v>
      </c>
    </row>
    <row r="44" spans="1:6" ht="24.75" customHeight="1">
      <c r="A44" s="10">
        <v>2</v>
      </c>
      <c r="B44" s="11" t="s">
        <v>111</v>
      </c>
      <c r="C44" s="12" t="s">
        <v>9</v>
      </c>
      <c r="D44" s="22" t="s">
        <v>218</v>
      </c>
      <c r="E44" s="22" t="s">
        <v>219</v>
      </c>
      <c r="F44" s="20">
        <v>0.16577546296296297</v>
      </c>
    </row>
    <row r="45" spans="1:6" ht="24.75" customHeight="1">
      <c r="A45" s="11">
        <v>16</v>
      </c>
      <c r="B45" s="11" t="s">
        <v>92</v>
      </c>
      <c r="C45" s="12" t="s">
        <v>77</v>
      </c>
      <c r="D45" s="2" t="s">
        <v>216</v>
      </c>
      <c r="E45" s="2" t="s">
        <v>217</v>
      </c>
      <c r="F45" s="20">
        <v>0.17240740740740745</v>
      </c>
    </row>
    <row r="46" spans="1:6" ht="24.75" customHeight="1">
      <c r="A46" s="10">
        <v>8</v>
      </c>
      <c r="B46" s="11" t="s">
        <v>121</v>
      </c>
      <c r="C46" s="12" t="s">
        <v>77</v>
      </c>
      <c r="D46" s="2" t="s">
        <v>222</v>
      </c>
      <c r="E46" s="2" t="s">
        <v>223</v>
      </c>
      <c r="F46" s="20">
        <v>0.17434027777777783</v>
      </c>
    </row>
    <row r="47" spans="1:6" ht="24.75" customHeight="1">
      <c r="A47" s="11">
        <v>19</v>
      </c>
      <c r="B47" s="11" t="s">
        <v>132</v>
      </c>
      <c r="C47" s="12" t="s">
        <v>77</v>
      </c>
      <c r="D47" s="2" t="s">
        <v>220</v>
      </c>
      <c r="E47" s="2" t="s">
        <v>221</v>
      </c>
      <c r="F47" s="20">
        <v>0.18457175925925928</v>
      </c>
    </row>
  </sheetData>
  <mergeCells count="2">
    <mergeCell ref="A1:F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51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7.421875" style="2" customWidth="1"/>
    <col min="5" max="5" width="17.28125" style="2" customWidth="1"/>
    <col min="6" max="6" width="9.28125" style="1" customWidth="1"/>
  </cols>
  <sheetData>
    <row r="1" spans="1:6" ht="34.5">
      <c r="A1" s="3" t="s">
        <v>0</v>
      </c>
      <c r="B1" s="3"/>
      <c r="C1" s="3"/>
      <c r="D1" s="3"/>
      <c r="E1" s="3"/>
      <c r="F1" s="3"/>
    </row>
    <row r="2" spans="1:6" ht="27">
      <c r="A2" s="4" t="s">
        <v>226</v>
      </c>
      <c r="B2" s="4"/>
      <c r="C2" s="4"/>
      <c r="D2" s="4"/>
      <c r="E2" s="4"/>
      <c r="F2" s="4"/>
    </row>
    <row r="3" spans="1:6" ht="36" customHeight="1">
      <c r="A3" s="5" t="s">
        <v>2</v>
      </c>
      <c r="B3" s="6" t="s">
        <v>3</v>
      </c>
      <c r="C3" s="7" t="s">
        <v>4</v>
      </c>
      <c r="D3" s="18" t="s">
        <v>5</v>
      </c>
      <c r="E3" s="18" t="s">
        <v>6</v>
      </c>
      <c r="F3" s="19" t="s">
        <v>7</v>
      </c>
    </row>
    <row r="4" spans="1:6" ht="24.75" customHeight="1">
      <c r="A4" s="10">
        <v>3</v>
      </c>
      <c r="B4" s="11" t="s">
        <v>15</v>
      </c>
      <c r="C4" s="12" t="s">
        <v>9</v>
      </c>
      <c r="D4" s="14" t="s">
        <v>227</v>
      </c>
      <c r="E4" s="14" t="s">
        <v>228</v>
      </c>
      <c r="F4" s="20">
        <v>0.03835648148148148</v>
      </c>
    </row>
    <row r="5" spans="1:6" ht="24.75" customHeight="1">
      <c r="A5" s="10">
        <v>5</v>
      </c>
      <c r="B5" s="11" t="s">
        <v>18</v>
      </c>
      <c r="C5" s="12" t="s">
        <v>9</v>
      </c>
      <c r="D5" s="2" t="s">
        <v>229</v>
      </c>
      <c r="E5" s="2" t="s">
        <v>230</v>
      </c>
      <c r="F5" s="20">
        <v>0.03982638888888888</v>
      </c>
    </row>
    <row r="6" spans="1:6" ht="24.75" customHeight="1">
      <c r="A6" s="10">
        <v>86</v>
      </c>
      <c r="B6" s="11" t="s">
        <v>24</v>
      </c>
      <c r="C6" s="12" t="s">
        <v>9</v>
      </c>
      <c r="D6" s="2" t="s">
        <v>231</v>
      </c>
      <c r="E6" s="2" t="s">
        <v>232</v>
      </c>
      <c r="F6" s="20">
        <v>0.04046296296296295</v>
      </c>
    </row>
    <row r="7" spans="1:6" ht="24.75" customHeight="1">
      <c r="A7" s="10">
        <v>97</v>
      </c>
      <c r="B7" s="11" t="s">
        <v>8</v>
      </c>
      <c r="C7" s="12" t="s">
        <v>9</v>
      </c>
      <c r="D7" s="2" t="s">
        <v>233</v>
      </c>
      <c r="E7" s="2" t="s">
        <v>234</v>
      </c>
      <c r="F7" s="20">
        <v>0.0409375</v>
      </c>
    </row>
    <row r="8" spans="1:6" ht="24.75" customHeight="1">
      <c r="A8" s="10">
        <v>89</v>
      </c>
      <c r="B8" s="11" t="s">
        <v>30</v>
      </c>
      <c r="C8" s="12" t="s">
        <v>9</v>
      </c>
      <c r="D8" s="2" t="s">
        <v>235</v>
      </c>
      <c r="E8" s="2" t="s">
        <v>236</v>
      </c>
      <c r="F8" s="20">
        <v>0.0417013888888889</v>
      </c>
    </row>
    <row r="9" spans="1:6" ht="24.75" customHeight="1">
      <c r="A9" s="11">
        <v>25</v>
      </c>
      <c r="B9" s="11" t="s">
        <v>50</v>
      </c>
      <c r="C9" s="12" t="s">
        <v>9</v>
      </c>
      <c r="D9" s="2" t="s">
        <v>237</v>
      </c>
      <c r="E9" s="2" t="s">
        <v>238</v>
      </c>
      <c r="F9" s="20">
        <v>0.041724537037037046</v>
      </c>
    </row>
    <row r="10" spans="1:6" ht="24.75" customHeight="1">
      <c r="A10" s="11">
        <v>10</v>
      </c>
      <c r="B10" s="11" t="s">
        <v>42</v>
      </c>
      <c r="C10" s="12" t="s">
        <v>9</v>
      </c>
      <c r="D10" s="2" t="s">
        <v>239</v>
      </c>
      <c r="E10" s="2" t="s">
        <v>240</v>
      </c>
      <c r="F10" s="20">
        <v>0.04268518518518519</v>
      </c>
    </row>
    <row r="11" spans="1:6" ht="24.75" customHeight="1">
      <c r="A11" s="10">
        <v>6</v>
      </c>
      <c r="B11" s="11" t="s">
        <v>18</v>
      </c>
      <c r="C11" s="12" t="s">
        <v>39</v>
      </c>
      <c r="D11" s="2" t="s">
        <v>241</v>
      </c>
      <c r="E11" s="2" t="s">
        <v>242</v>
      </c>
      <c r="F11" s="20">
        <v>0.04472222222222222</v>
      </c>
    </row>
    <row r="12" spans="1:6" ht="24.75" customHeight="1">
      <c r="A12" s="11">
        <v>28</v>
      </c>
      <c r="B12" s="11" t="s">
        <v>21</v>
      </c>
      <c r="C12" s="12" t="s">
        <v>9</v>
      </c>
      <c r="D12" s="2" t="s">
        <v>243</v>
      </c>
      <c r="E12" s="2" t="s">
        <v>244</v>
      </c>
      <c r="F12" s="20">
        <v>0.04525462962962962</v>
      </c>
    </row>
    <row r="13" spans="1:6" ht="24.75" customHeight="1">
      <c r="A13" s="10">
        <v>88</v>
      </c>
      <c r="B13" s="11" t="s">
        <v>24</v>
      </c>
      <c r="C13" s="12" t="s">
        <v>39</v>
      </c>
      <c r="D13" s="2" t="s">
        <v>245</v>
      </c>
      <c r="E13" s="2" t="s">
        <v>246</v>
      </c>
      <c r="F13" s="20">
        <v>0.0467476851851852</v>
      </c>
    </row>
    <row r="14" spans="1:6" ht="24.75" customHeight="1">
      <c r="A14" s="11">
        <v>14</v>
      </c>
      <c r="B14" s="11" t="s">
        <v>33</v>
      </c>
      <c r="C14" s="12" t="s">
        <v>9</v>
      </c>
      <c r="D14" s="2" t="s">
        <v>247</v>
      </c>
      <c r="E14" s="2" t="s">
        <v>248</v>
      </c>
      <c r="F14" s="20">
        <v>0.0467708333333333</v>
      </c>
    </row>
    <row r="15" spans="1:6" ht="24.75" customHeight="1">
      <c r="A15" s="10">
        <v>4</v>
      </c>
      <c r="B15" s="11" t="s">
        <v>27</v>
      </c>
      <c r="C15" s="12" t="s">
        <v>9</v>
      </c>
      <c r="D15" s="14" t="s">
        <v>249</v>
      </c>
      <c r="E15" s="14" t="s">
        <v>250</v>
      </c>
      <c r="F15" s="20">
        <v>0.047361111111111104</v>
      </c>
    </row>
    <row r="16" spans="1:6" ht="24.75" customHeight="1">
      <c r="A16" s="11">
        <v>21</v>
      </c>
      <c r="B16" s="11" t="s">
        <v>83</v>
      </c>
      <c r="C16" s="12" t="s">
        <v>9</v>
      </c>
      <c r="D16" s="2" t="s">
        <v>251</v>
      </c>
      <c r="E16" s="2" t="s">
        <v>252</v>
      </c>
      <c r="F16" s="20">
        <v>0.047939814814814824</v>
      </c>
    </row>
    <row r="17" spans="1:6" ht="24.75" customHeight="1">
      <c r="A17" s="10">
        <v>99</v>
      </c>
      <c r="B17" s="11" t="s">
        <v>8</v>
      </c>
      <c r="C17" s="12" t="s">
        <v>47</v>
      </c>
      <c r="D17" s="2" t="s">
        <v>253</v>
      </c>
      <c r="E17" s="2" t="s">
        <v>254</v>
      </c>
      <c r="F17" s="20">
        <v>0.048020833333333346</v>
      </c>
    </row>
    <row r="18" spans="1:6" ht="24.75" customHeight="1">
      <c r="A18" s="11">
        <v>17</v>
      </c>
      <c r="B18" s="11" t="s">
        <v>36</v>
      </c>
      <c r="C18" s="12" t="s">
        <v>9</v>
      </c>
      <c r="D18" s="2" t="s">
        <v>255</v>
      </c>
      <c r="E18" s="2" t="s">
        <v>256</v>
      </c>
      <c r="F18" s="20">
        <v>0.04805555555555556</v>
      </c>
    </row>
    <row r="19" spans="1:6" ht="24.75" customHeight="1">
      <c r="A19" s="10">
        <v>93</v>
      </c>
      <c r="B19" s="11" t="s">
        <v>59</v>
      </c>
      <c r="C19" s="12" t="s">
        <v>47</v>
      </c>
      <c r="D19" s="2" t="s">
        <v>257</v>
      </c>
      <c r="E19" s="2" t="s">
        <v>258</v>
      </c>
      <c r="F19" s="20">
        <v>0.04829861111111111</v>
      </c>
    </row>
    <row r="20" spans="1:6" ht="24.75" customHeight="1">
      <c r="A20" s="11">
        <v>11</v>
      </c>
      <c r="B20" s="11" t="s">
        <v>68</v>
      </c>
      <c r="C20" s="12" t="s">
        <v>9</v>
      </c>
      <c r="D20" s="2" t="s">
        <v>259</v>
      </c>
      <c r="E20" s="2" t="s">
        <v>260</v>
      </c>
      <c r="F20" s="20">
        <v>0.048807870370370376</v>
      </c>
    </row>
    <row r="21" spans="1:6" ht="24.75" customHeight="1">
      <c r="A21" s="10">
        <v>1</v>
      </c>
      <c r="B21" s="11" t="s">
        <v>12</v>
      </c>
      <c r="C21" s="12" t="s">
        <v>9</v>
      </c>
      <c r="D21" s="2" t="s">
        <v>261</v>
      </c>
      <c r="E21" s="2" t="s">
        <v>262</v>
      </c>
      <c r="F21" s="20">
        <v>0.04950231481481483</v>
      </c>
    </row>
    <row r="22" spans="1:6" ht="24.75" customHeight="1">
      <c r="A22" s="10">
        <v>91</v>
      </c>
      <c r="B22" s="11" t="s">
        <v>108</v>
      </c>
      <c r="C22" s="12" t="s">
        <v>77</v>
      </c>
      <c r="D22" s="2" t="s">
        <v>263</v>
      </c>
      <c r="E22" s="2" t="s">
        <v>264</v>
      </c>
      <c r="F22" s="20">
        <v>0.050023148148147845</v>
      </c>
    </row>
    <row r="23" spans="1:6" ht="24.75" customHeight="1">
      <c r="A23" s="10">
        <v>87</v>
      </c>
      <c r="B23" s="11" t="s">
        <v>24</v>
      </c>
      <c r="C23" s="12" t="s">
        <v>77</v>
      </c>
      <c r="D23" s="2" t="s">
        <v>265</v>
      </c>
      <c r="E23" s="2" t="s">
        <v>266</v>
      </c>
      <c r="F23" s="20">
        <v>0.05027777777777778</v>
      </c>
    </row>
    <row r="24" spans="1:6" ht="24.75" customHeight="1">
      <c r="A24" s="10">
        <v>98</v>
      </c>
      <c r="B24" s="11" t="s">
        <v>8</v>
      </c>
      <c r="C24" s="12" t="s">
        <v>77</v>
      </c>
      <c r="D24" s="2" t="s">
        <v>267</v>
      </c>
      <c r="E24" s="2" t="s">
        <v>268</v>
      </c>
      <c r="F24" s="20">
        <v>0.050324074074073744</v>
      </c>
    </row>
    <row r="25" spans="1:6" ht="24.75" customHeight="1">
      <c r="A25" s="11">
        <v>29</v>
      </c>
      <c r="B25" s="11" t="s">
        <v>21</v>
      </c>
      <c r="C25" s="12" t="s">
        <v>47</v>
      </c>
      <c r="D25" s="2" t="s">
        <v>269</v>
      </c>
      <c r="E25" s="2" t="s">
        <v>270</v>
      </c>
      <c r="F25" s="20">
        <v>0.05056712962962928</v>
      </c>
    </row>
    <row r="26" spans="1:6" ht="24.75" customHeight="1">
      <c r="A26" s="10">
        <v>94</v>
      </c>
      <c r="B26" s="11" t="s">
        <v>97</v>
      </c>
      <c r="C26" s="12" t="s">
        <v>47</v>
      </c>
      <c r="D26" s="2" t="s">
        <v>271</v>
      </c>
      <c r="E26" s="2" t="s">
        <v>272</v>
      </c>
      <c r="F26" s="20">
        <v>0.0508796296296293</v>
      </c>
    </row>
    <row r="27" spans="1:6" ht="24.75" customHeight="1">
      <c r="A27" s="10">
        <v>96</v>
      </c>
      <c r="B27" s="11" t="s">
        <v>65</v>
      </c>
      <c r="C27" s="12" t="s">
        <v>9</v>
      </c>
      <c r="D27" s="2" t="s">
        <v>273</v>
      </c>
      <c r="E27" s="2" t="s">
        <v>274</v>
      </c>
      <c r="F27" s="20">
        <v>0.051354166666666645</v>
      </c>
    </row>
    <row r="28" spans="1:6" ht="24.75" customHeight="1">
      <c r="A28" s="11">
        <v>27</v>
      </c>
      <c r="B28" s="11" t="s">
        <v>124</v>
      </c>
      <c r="C28" s="12" t="s">
        <v>9</v>
      </c>
      <c r="D28" s="2" t="s">
        <v>275</v>
      </c>
      <c r="E28" s="2" t="s">
        <v>276</v>
      </c>
      <c r="F28" s="20">
        <v>0.05175925925925892</v>
      </c>
    </row>
    <row r="29" spans="1:6" ht="24.75" customHeight="1">
      <c r="A29" s="11">
        <v>23</v>
      </c>
      <c r="B29" s="11" t="s">
        <v>62</v>
      </c>
      <c r="C29" s="12" t="s">
        <v>9</v>
      </c>
      <c r="D29" s="2" t="s">
        <v>277</v>
      </c>
      <c r="E29" s="2" t="s">
        <v>278</v>
      </c>
      <c r="F29" s="20">
        <v>0.05240740740740739</v>
      </c>
    </row>
    <row r="30" spans="1:6" ht="24.75" customHeight="1">
      <c r="A30" s="11">
        <v>26</v>
      </c>
      <c r="B30" s="11" t="s">
        <v>116</v>
      </c>
      <c r="C30" s="12" t="s">
        <v>9</v>
      </c>
      <c r="D30" s="2" t="s">
        <v>279</v>
      </c>
      <c r="E30" s="2" t="s">
        <v>280</v>
      </c>
      <c r="F30" s="20">
        <v>0.05281249999999968</v>
      </c>
    </row>
    <row r="31" spans="1:6" ht="24.75" customHeight="1">
      <c r="A31" s="11">
        <v>24</v>
      </c>
      <c r="B31" s="11" t="s">
        <v>62</v>
      </c>
      <c r="C31" s="12" t="s">
        <v>47</v>
      </c>
      <c r="D31" s="2" t="s">
        <v>281</v>
      </c>
      <c r="E31" s="2" t="s">
        <v>282</v>
      </c>
      <c r="F31" s="20">
        <v>0.05340277777777744</v>
      </c>
    </row>
    <row r="32" spans="1:6" ht="24.75" customHeight="1">
      <c r="A32" s="10">
        <v>7</v>
      </c>
      <c r="B32" s="11" t="s">
        <v>86</v>
      </c>
      <c r="C32" s="12" t="s">
        <v>77</v>
      </c>
      <c r="D32" s="2" t="s">
        <v>283</v>
      </c>
      <c r="E32" s="2" t="s">
        <v>284</v>
      </c>
      <c r="F32" s="20">
        <v>0.05363425925925927</v>
      </c>
    </row>
    <row r="33" spans="1:6" ht="24.75" customHeight="1">
      <c r="A33" s="11">
        <v>18</v>
      </c>
      <c r="B33" s="11" t="s">
        <v>71</v>
      </c>
      <c r="C33" s="12" t="s">
        <v>9</v>
      </c>
      <c r="D33" s="2" t="s">
        <v>285</v>
      </c>
      <c r="E33" s="2" t="s">
        <v>286</v>
      </c>
      <c r="F33" s="20">
        <v>0.053692129629629604</v>
      </c>
    </row>
    <row r="34" spans="1:6" ht="24.75" customHeight="1">
      <c r="A34" s="11">
        <v>13</v>
      </c>
      <c r="B34" s="11" t="s">
        <v>56</v>
      </c>
      <c r="C34" s="12" t="s">
        <v>9</v>
      </c>
      <c r="D34" s="2" t="s">
        <v>287</v>
      </c>
      <c r="E34" s="2" t="s">
        <v>288</v>
      </c>
      <c r="F34" s="20">
        <v>0.05503472222222225</v>
      </c>
    </row>
    <row r="35" spans="1:6" ht="24.75" customHeight="1">
      <c r="A35" s="11">
        <v>19</v>
      </c>
      <c r="B35" s="11" t="s">
        <v>132</v>
      </c>
      <c r="C35" s="12" t="s">
        <v>77</v>
      </c>
      <c r="D35" s="2" t="s">
        <v>289</v>
      </c>
      <c r="E35" s="2" t="s">
        <v>290</v>
      </c>
      <c r="F35" s="20">
        <v>0.05584490740740708</v>
      </c>
    </row>
    <row r="36" spans="1:6" ht="24.75" customHeight="1">
      <c r="A36" s="10">
        <v>2</v>
      </c>
      <c r="B36" s="11" t="s">
        <v>111</v>
      </c>
      <c r="C36" s="12" t="s">
        <v>9</v>
      </c>
      <c r="D36" s="2" t="s">
        <v>291</v>
      </c>
      <c r="E36" s="2" t="s">
        <v>292</v>
      </c>
      <c r="F36" s="20">
        <v>0.0561574074074071</v>
      </c>
    </row>
    <row r="37" spans="1:6" ht="24.75" customHeight="1">
      <c r="A37" s="11">
        <v>15</v>
      </c>
      <c r="B37" s="11" t="s">
        <v>33</v>
      </c>
      <c r="C37" s="12" t="s">
        <v>47</v>
      </c>
      <c r="D37" s="2" t="s">
        <v>293</v>
      </c>
      <c r="E37" s="2" t="s">
        <v>294</v>
      </c>
      <c r="F37" s="20">
        <v>0.05699074074074076</v>
      </c>
    </row>
    <row r="38" spans="1:6" ht="24.75" customHeight="1">
      <c r="A38" s="10">
        <v>92</v>
      </c>
      <c r="B38" s="11" t="s">
        <v>80</v>
      </c>
      <c r="C38" s="12" t="s">
        <v>77</v>
      </c>
      <c r="D38" s="2" t="s">
        <v>295</v>
      </c>
      <c r="E38" s="2" t="s">
        <v>296</v>
      </c>
      <c r="F38" s="20">
        <v>0.057048611111110786</v>
      </c>
    </row>
    <row r="39" spans="1:6" ht="24.75" customHeight="1">
      <c r="A39" s="11">
        <v>30</v>
      </c>
      <c r="B39" s="11" t="s">
        <v>74</v>
      </c>
      <c r="C39" s="12" t="s">
        <v>9</v>
      </c>
      <c r="D39" s="2" t="s">
        <v>297</v>
      </c>
      <c r="E39" s="2" t="s">
        <v>298</v>
      </c>
      <c r="F39" s="20">
        <v>0.05778935185185152</v>
      </c>
    </row>
    <row r="40" spans="1:6" ht="24.75" customHeight="1">
      <c r="A40" s="11">
        <v>22</v>
      </c>
      <c r="B40" s="11" t="s">
        <v>92</v>
      </c>
      <c r="C40" s="12" t="s">
        <v>9</v>
      </c>
      <c r="D40" s="17" t="s">
        <v>299</v>
      </c>
      <c r="E40" s="17" t="s">
        <v>300</v>
      </c>
      <c r="F40" s="20">
        <v>0.057812499999999684</v>
      </c>
    </row>
    <row r="41" spans="1:6" ht="24.75" customHeight="1">
      <c r="A41" s="11">
        <v>20</v>
      </c>
      <c r="B41" s="11" t="s">
        <v>89</v>
      </c>
      <c r="C41" s="12" t="s">
        <v>9</v>
      </c>
      <c r="D41" s="2" t="s">
        <v>301</v>
      </c>
      <c r="E41" s="2" t="s">
        <v>302</v>
      </c>
      <c r="F41" s="20">
        <v>0.05785879629629598</v>
      </c>
    </row>
    <row r="42" spans="1:6" ht="24.75" customHeight="1">
      <c r="A42" s="10">
        <v>90</v>
      </c>
      <c r="B42" s="11" t="s">
        <v>100</v>
      </c>
      <c r="C42" s="12" t="s">
        <v>9</v>
      </c>
      <c r="D42" s="2" t="s">
        <v>303</v>
      </c>
      <c r="E42" s="2" t="s">
        <v>304</v>
      </c>
      <c r="F42" s="20">
        <v>0.05908564814814815</v>
      </c>
    </row>
    <row r="43" spans="1:6" ht="24.75" customHeight="1">
      <c r="A43" s="11">
        <v>9</v>
      </c>
      <c r="B43" s="11" t="s">
        <v>53</v>
      </c>
      <c r="C43" s="12" t="s">
        <v>39</v>
      </c>
      <c r="D43" s="2" t="s">
        <v>305</v>
      </c>
      <c r="E43" s="2" t="s">
        <v>306</v>
      </c>
      <c r="F43" s="20">
        <v>0.05931712962962962</v>
      </c>
    </row>
    <row r="44" spans="1:6" ht="24.75" customHeight="1">
      <c r="A44" s="11">
        <v>12</v>
      </c>
      <c r="B44" s="11" t="s">
        <v>105</v>
      </c>
      <c r="C44" s="12" t="s">
        <v>9</v>
      </c>
      <c r="D44" s="2" t="s">
        <v>307</v>
      </c>
      <c r="E44" s="22" t="s">
        <v>308</v>
      </c>
      <c r="F44" s="20">
        <v>0.0602430555555552</v>
      </c>
    </row>
    <row r="45" spans="1:6" ht="24.75" customHeight="1">
      <c r="A45" s="11">
        <v>16</v>
      </c>
      <c r="B45" s="11" t="s">
        <v>92</v>
      </c>
      <c r="C45" s="12" t="s">
        <v>77</v>
      </c>
      <c r="D45" s="2" t="s">
        <v>309</v>
      </c>
      <c r="E45" s="2" t="s">
        <v>310</v>
      </c>
      <c r="F45" s="20">
        <v>0.07263888888888856</v>
      </c>
    </row>
    <row r="46" spans="1:6" ht="24.75" customHeight="1">
      <c r="A46" s="10">
        <v>8</v>
      </c>
      <c r="B46" s="11" t="s">
        <v>121</v>
      </c>
      <c r="C46" s="12" t="s">
        <v>77</v>
      </c>
      <c r="D46" s="2" t="s">
        <v>311</v>
      </c>
      <c r="E46" s="2" t="s">
        <v>312</v>
      </c>
      <c r="F46" s="20">
        <v>0.07277777777777744</v>
      </c>
    </row>
    <row r="47" spans="1:6" ht="24.75" customHeight="1">
      <c r="A47" s="10">
        <v>95</v>
      </c>
      <c r="B47" s="11" t="s">
        <v>129</v>
      </c>
      <c r="C47" s="12" t="s">
        <v>47</v>
      </c>
      <c r="D47" s="2" t="s">
        <v>313</v>
      </c>
      <c r="E47" s="2" t="s">
        <v>314</v>
      </c>
      <c r="F47" s="20">
        <v>0.07291666666666635</v>
      </c>
    </row>
    <row r="51" ht="12.75">
      <c r="E51" s="22"/>
    </row>
  </sheetData>
  <mergeCells count="2">
    <mergeCell ref="A1:F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51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7.421875" style="2" customWidth="1"/>
    <col min="5" max="5" width="17.28125" style="2" customWidth="1"/>
    <col min="6" max="6" width="8.8515625" style="1" customWidth="1"/>
  </cols>
  <sheetData>
    <row r="1" spans="1:6" ht="34.5">
      <c r="A1" s="3" t="s">
        <v>0</v>
      </c>
      <c r="B1" s="3"/>
      <c r="C1" s="3"/>
      <c r="D1" s="3"/>
      <c r="E1" s="3"/>
      <c r="F1" s="3"/>
    </row>
    <row r="2" spans="1:6" ht="27">
      <c r="A2" s="4" t="s">
        <v>315</v>
      </c>
      <c r="B2" s="4"/>
      <c r="C2" s="4"/>
      <c r="D2" s="4"/>
      <c r="E2" s="4"/>
      <c r="F2" s="4"/>
    </row>
    <row r="3" spans="1:6" ht="36" customHeight="1">
      <c r="A3" s="5" t="s">
        <v>2</v>
      </c>
      <c r="B3" s="6" t="s">
        <v>3</v>
      </c>
      <c r="C3" s="7" t="s">
        <v>4</v>
      </c>
      <c r="D3" s="18" t="s">
        <v>5</v>
      </c>
      <c r="E3" s="18" t="s">
        <v>6</v>
      </c>
      <c r="F3" s="19" t="s">
        <v>225</v>
      </c>
    </row>
    <row r="4" spans="1:6" ht="24.75" customHeight="1">
      <c r="A4" s="10">
        <v>3</v>
      </c>
      <c r="B4" s="11" t="s">
        <v>15</v>
      </c>
      <c r="C4" s="12" t="s">
        <v>9</v>
      </c>
      <c r="D4" s="14" t="s">
        <v>227</v>
      </c>
      <c r="E4" s="14" t="s">
        <v>228</v>
      </c>
      <c r="F4" s="20">
        <v>0.13869212962962962</v>
      </c>
    </row>
    <row r="5" spans="1:6" ht="24.75" customHeight="1">
      <c r="A5" s="10">
        <v>5</v>
      </c>
      <c r="B5" s="11" t="s">
        <v>18</v>
      </c>
      <c r="C5" s="12" t="s">
        <v>9</v>
      </c>
      <c r="D5" s="2" t="s">
        <v>229</v>
      </c>
      <c r="E5" s="2" t="s">
        <v>230</v>
      </c>
      <c r="F5" s="20">
        <v>0.14119212962962963</v>
      </c>
    </row>
    <row r="6" spans="1:6" ht="24.75" customHeight="1">
      <c r="A6" s="10">
        <v>97</v>
      </c>
      <c r="B6" s="11" t="s">
        <v>8</v>
      </c>
      <c r="C6" s="12" t="s">
        <v>9</v>
      </c>
      <c r="D6" s="2" t="s">
        <v>233</v>
      </c>
      <c r="E6" s="2" t="s">
        <v>234</v>
      </c>
      <c r="F6" s="20">
        <v>0.1430671296296296</v>
      </c>
    </row>
    <row r="7" spans="1:6" ht="24.75" customHeight="1">
      <c r="A7" s="10">
        <v>86</v>
      </c>
      <c r="B7" s="11" t="s">
        <v>24</v>
      </c>
      <c r="C7" s="12" t="s">
        <v>9</v>
      </c>
      <c r="D7" s="2" t="s">
        <v>231</v>
      </c>
      <c r="E7" s="2" t="s">
        <v>232</v>
      </c>
      <c r="F7" s="20">
        <v>0.14699074074074073</v>
      </c>
    </row>
    <row r="8" spans="1:6" ht="24.75" customHeight="1">
      <c r="A8" s="10">
        <v>89</v>
      </c>
      <c r="B8" s="11" t="s">
        <v>30</v>
      </c>
      <c r="C8" s="12" t="s">
        <v>9</v>
      </c>
      <c r="D8" s="2" t="s">
        <v>235</v>
      </c>
      <c r="E8" s="2" t="s">
        <v>236</v>
      </c>
      <c r="F8" s="20">
        <v>0.15204861111111112</v>
      </c>
    </row>
    <row r="9" spans="1:6" ht="24.75" customHeight="1">
      <c r="A9" s="11">
        <v>10</v>
      </c>
      <c r="B9" s="11" t="s">
        <v>42</v>
      </c>
      <c r="C9" s="12" t="s">
        <v>9</v>
      </c>
      <c r="D9" s="2" t="s">
        <v>239</v>
      </c>
      <c r="E9" s="2" t="s">
        <v>240</v>
      </c>
      <c r="F9" s="20">
        <v>0.15282407407407408</v>
      </c>
    </row>
    <row r="10" spans="1:6" ht="24.75" customHeight="1">
      <c r="A10" s="11">
        <v>28</v>
      </c>
      <c r="B10" s="11" t="s">
        <v>21</v>
      </c>
      <c r="C10" s="12" t="s">
        <v>9</v>
      </c>
      <c r="D10" s="2" t="s">
        <v>243</v>
      </c>
      <c r="E10" s="2" t="s">
        <v>244</v>
      </c>
      <c r="F10" s="20">
        <v>0.15324074074074073</v>
      </c>
    </row>
    <row r="11" spans="1:6" ht="24.75" customHeight="1">
      <c r="A11" s="10">
        <v>4</v>
      </c>
      <c r="B11" s="11" t="s">
        <v>27</v>
      </c>
      <c r="C11" s="12" t="s">
        <v>9</v>
      </c>
      <c r="D11" s="14" t="s">
        <v>249</v>
      </c>
      <c r="E11" s="14" t="s">
        <v>250</v>
      </c>
      <c r="F11" s="20">
        <v>0.15775462962962963</v>
      </c>
    </row>
    <row r="12" spans="1:6" ht="24.75" customHeight="1">
      <c r="A12" s="10">
        <v>6</v>
      </c>
      <c r="B12" s="11" t="s">
        <v>18</v>
      </c>
      <c r="C12" s="12" t="s">
        <v>39</v>
      </c>
      <c r="D12" s="2" t="s">
        <v>241</v>
      </c>
      <c r="E12" s="2" t="s">
        <v>242</v>
      </c>
      <c r="F12" s="20">
        <v>0.16077546296296297</v>
      </c>
    </row>
    <row r="13" spans="1:6" ht="24.75" customHeight="1">
      <c r="A13" s="11">
        <v>14</v>
      </c>
      <c r="B13" s="11" t="s">
        <v>33</v>
      </c>
      <c r="C13" s="12" t="s">
        <v>9</v>
      </c>
      <c r="D13" s="2" t="s">
        <v>247</v>
      </c>
      <c r="E13" s="2" t="s">
        <v>248</v>
      </c>
      <c r="F13" s="20">
        <v>0.16175925925925924</v>
      </c>
    </row>
    <row r="14" spans="1:6" ht="24.75" customHeight="1">
      <c r="A14" s="11">
        <v>17</v>
      </c>
      <c r="B14" s="11" t="s">
        <v>36</v>
      </c>
      <c r="C14" s="12" t="s">
        <v>9</v>
      </c>
      <c r="D14" s="2" t="s">
        <v>255</v>
      </c>
      <c r="E14" s="2" t="s">
        <v>256</v>
      </c>
      <c r="F14" s="20">
        <v>0.16216435185185185</v>
      </c>
    </row>
    <row r="15" spans="1:6" ht="24.75" customHeight="1">
      <c r="A15" s="10">
        <v>1</v>
      </c>
      <c r="B15" s="11" t="s">
        <v>12</v>
      </c>
      <c r="C15" s="12" t="s">
        <v>9</v>
      </c>
      <c r="D15" s="2" t="s">
        <v>261</v>
      </c>
      <c r="E15" s="2" t="s">
        <v>262</v>
      </c>
      <c r="F15" s="20">
        <v>0.1657638888888889</v>
      </c>
    </row>
    <row r="16" spans="1:6" ht="24.75" customHeight="1">
      <c r="A16" s="10">
        <v>88</v>
      </c>
      <c r="B16" s="11" t="s">
        <v>24</v>
      </c>
      <c r="C16" s="12" t="s">
        <v>39</v>
      </c>
      <c r="D16" s="2" t="s">
        <v>245</v>
      </c>
      <c r="E16" s="2" t="s">
        <v>246</v>
      </c>
      <c r="F16" s="20">
        <v>0.16655092592592594</v>
      </c>
    </row>
    <row r="17" spans="1:6" ht="24.75" customHeight="1">
      <c r="A17" s="11">
        <v>25</v>
      </c>
      <c r="B17" s="11" t="s">
        <v>50</v>
      </c>
      <c r="C17" s="12" t="s">
        <v>9</v>
      </c>
      <c r="D17" s="2" t="s">
        <v>237</v>
      </c>
      <c r="E17" s="2" t="s">
        <v>238</v>
      </c>
      <c r="F17" s="20">
        <v>0.16850694444444445</v>
      </c>
    </row>
    <row r="18" spans="1:6" ht="24.75" customHeight="1">
      <c r="A18" s="10">
        <v>93</v>
      </c>
      <c r="B18" s="11" t="s">
        <v>59</v>
      </c>
      <c r="C18" s="12" t="s">
        <v>47</v>
      </c>
      <c r="D18" s="2" t="s">
        <v>257</v>
      </c>
      <c r="E18" s="2" t="s">
        <v>258</v>
      </c>
      <c r="F18" s="20">
        <v>0.16972222222222222</v>
      </c>
    </row>
    <row r="19" spans="1:6" ht="24.75" customHeight="1">
      <c r="A19" s="11">
        <v>23</v>
      </c>
      <c r="B19" s="11" t="s">
        <v>62</v>
      </c>
      <c r="C19" s="12" t="s">
        <v>9</v>
      </c>
      <c r="D19" s="2" t="s">
        <v>277</v>
      </c>
      <c r="E19" s="2" t="s">
        <v>278</v>
      </c>
      <c r="F19" s="20">
        <v>0.17375</v>
      </c>
    </row>
    <row r="20" spans="1:6" ht="24.75" customHeight="1">
      <c r="A20" s="11">
        <v>11</v>
      </c>
      <c r="B20" s="11" t="s">
        <v>68</v>
      </c>
      <c r="C20" s="12" t="s">
        <v>9</v>
      </c>
      <c r="D20" s="2" t="s">
        <v>259</v>
      </c>
      <c r="E20" s="2" t="s">
        <v>260</v>
      </c>
      <c r="F20" s="20">
        <v>0.17832175925925928</v>
      </c>
    </row>
    <row r="21" spans="1:6" ht="24.75" customHeight="1">
      <c r="A21" s="10">
        <v>87</v>
      </c>
      <c r="B21" s="11" t="s">
        <v>24</v>
      </c>
      <c r="C21" s="12" t="s">
        <v>77</v>
      </c>
      <c r="D21" s="2" t="s">
        <v>265</v>
      </c>
      <c r="E21" s="2" t="s">
        <v>266</v>
      </c>
      <c r="F21" s="20">
        <v>0.17878472222222222</v>
      </c>
    </row>
    <row r="22" spans="1:6" ht="24.75" customHeight="1">
      <c r="A22" s="10">
        <v>7</v>
      </c>
      <c r="B22" s="11" t="s">
        <v>86</v>
      </c>
      <c r="C22" s="12" t="s">
        <v>77</v>
      </c>
      <c r="D22" s="2" t="s">
        <v>283</v>
      </c>
      <c r="E22" s="2" t="s">
        <v>284</v>
      </c>
      <c r="F22" s="20">
        <v>0.18092592592592593</v>
      </c>
    </row>
    <row r="23" spans="1:6" ht="24.75" customHeight="1">
      <c r="A23" s="10">
        <v>99</v>
      </c>
      <c r="B23" s="11" t="s">
        <v>8</v>
      </c>
      <c r="C23" s="12" t="s">
        <v>47</v>
      </c>
      <c r="D23" s="2" t="s">
        <v>253</v>
      </c>
      <c r="E23" s="2" t="s">
        <v>254</v>
      </c>
      <c r="F23" s="20">
        <v>0.1816550925925926</v>
      </c>
    </row>
    <row r="24" spans="1:6" ht="24.75" customHeight="1">
      <c r="A24" s="11">
        <v>21</v>
      </c>
      <c r="B24" s="11" t="s">
        <v>83</v>
      </c>
      <c r="C24" s="12" t="s">
        <v>9</v>
      </c>
      <c r="D24" s="2" t="s">
        <v>251</v>
      </c>
      <c r="E24" s="2" t="s">
        <v>252</v>
      </c>
      <c r="F24" s="20">
        <v>0.18206018518518519</v>
      </c>
    </row>
    <row r="25" spans="1:6" ht="24.75" customHeight="1">
      <c r="A25" s="11">
        <v>15</v>
      </c>
      <c r="B25" s="11" t="s">
        <v>33</v>
      </c>
      <c r="C25" s="12" t="s">
        <v>47</v>
      </c>
      <c r="D25" s="2" t="s">
        <v>293</v>
      </c>
      <c r="E25" s="2" t="s">
        <v>294</v>
      </c>
      <c r="F25" s="20">
        <v>0.18238425925925927</v>
      </c>
    </row>
    <row r="26" spans="1:6" ht="24.75" customHeight="1">
      <c r="A26" s="11">
        <v>13</v>
      </c>
      <c r="B26" s="11" t="s">
        <v>56</v>
      </c>
      <c r="C26" s="12" t="s">
        <v>9</v>
      </c>
      <c r="D26" s="2" t="s">
        <v>287</v>
      </c>
      <c r="E26" s="2" t="s">
        <v>288</v>
      </c>
      <c r="F26" s="20">
        <v>0.18260416666666668</v>
      </c>
    </row>
    <row r="27" spans="1:6" ht="24.75" customHeight="1">
      <c r="A27" s="10">
        <v>96</v>
      </c>
      <c r="B27" s="11" t="s">
        <v>65</v>
      </c>
      <c r="C27" s="12" t="s">
        <v>9</v>
      </c>
      <c r="D27" s="2" t="s">
        <v>273</v>
      </c>
      <c r="E27" s="2" t="s">
        <v>274</v>
      </c>
      <c r="F27" s="20">
        <v>0.18608796296296296</v>
      </c>
    </row>
    <row r="28" spans="1:6" ht="24.75" customHeight="1">
      <c r="A28" s="11">
        <v>18</v>
      </c>
      <c r="B28" s="11" t="s">
        <v>71</v>
      </c>
      <c r="C28" s="12" t="s">
        <v>9</v>
      </c>
      <c r="D28" s="2" t="s">
        <v>285</v>
      </c>
      <c r="E28" s="2" t="s">
        <v>286</v>
      </c>
      <c r="F28" s="20">
        <v>0.18643518518518518</v>
      </c>
    </row>
    <row r="29" spans="1:6" ht="24.75" customHeight="1">
      <c r="A29" s="11">
        <v>9</v>
      </c>
      <c r="B29" s="11" t="s">
        <v>53</v>
      </c>
      <c r="C29" s="12" t="s">
        <v>39</v>
      </c>
      <c r="D29" s="2" t="s">
        <v>305</v>
      </c>
      <c r="E29" s="2" t="s">
        <v>306</v>
      </c>
      <c r="F29" s="20">
        <v>0.18940972222222222</v>
      </c>
    </row>
    <row r="30" spans="1:6" ht="24.75" customHeight="1">
      <c r="A30" s="11">
        <v>29</v>
      </c>
      <c r="B30" s="11" t="s">
        <v>21</v>
      </c>
      <c r="C30" s="12" t="s">
        <v>47</v>
      </c>
      <c r="D30" s="2" t="s">
        <v>269</v>
      </c>
      <c r="E30" s="2" t="s">
        <v>270</v>
      </c>
      <c r="F30" s="20">
        <v>0.19047453703703668</v>
      </c>
    </row>
    <row r="31" spans="1:6" ht="24.75" customHeight="1">
      <c r="A31" s="10">
        <v>90</v>
      </c>
      <c r="B31" s="11" t="s">
        <v>100</v>
      </c>
      <c r="C31" s="12" t="s">
        <v>9</v>
      </c>
      <c r="D31" s="2" t="s">
        <v>303</v>
      </c>
      <c r="E31" s="2" t="s">
        <v>304</v>
      </c>
      <c r="F31" s="20">
        <v>0.19109953703703705</v>
      </c>
    </row>
    <row r="32" spans="1:6" ht="24.75" customHeight="1">
      <c r="A32" s="11">
        <v>30</v>
      </c>
      <c r="B32" s="11" t="s">
        <v>74</v>
      </c>
      <c r="C32" s="12" t="s">
        <v>9</v>
      </c>
      <c r="D32" s="2" t="s">
        <v>297</v>
      </c>
      <c r="E32" s="2" t="s">
        <v>298</v>
      </c>
      <c r="F32" s="20">
        <v>0.19450231481481448</v>
      </c>
    </row>
    <row r="33" spans="1:6" ht="24.75" customHeight="1">
      <c r="A33" s="10">
        <v>94</v>
      </c>
      <c r="B33" s="11" t="s">
        <v>97</v>
      </c>
      <c r="C33" s="12" t="s">
        <v>47</v>
      </c>
      <c r="D33" s="2" t="s">
        <v>271</v>
      </c>
      <c r="E33" s="2" t="s">
        <v>272</v>
      </c>
      <c r="F33" s="20">
        <v>0.19541666666666635</v>
      </c>
    </row>
    <row r="34" spans="1:6" ht="24.75" customHeight="1">
      <c r="A34" s="11">
        <v>22</v>
      </c>
      <c r="B34" s="11" t="s">
        <v>92</v>
      </c>
      <c r="C34" s="12" t="s">
        <v>9</v>
      </c>
      <c r="D34" s="17" t="s">
        <v>299</v>
      </c>
      <c r="E34" s="17" t="s">
        <v>300</v>
      </c>
      <c r="F34" s="20">
        <v>0.1959722222222219</v>
      </c>
    </row>
    <row r="35" spans="1:6" ht="24.75" customHeight="1">
      <c r="A35" s="10">
        <v>91</v>
      </c>
      <c r="B35" s="11" t="s">
        <v>108</v>
      </c>
      <c r="C35" s="12" t="s">
        <v>77</v>
      </c>
      <c r="D35" s="2" t="s">
        <v>263</v>
      </c>
      <c r="E35" s="2" t="s">
        <v>264</v>
      </c>
      <c r="F35" s="20">
        <v>0.1966898148148145</v>
      </c>
    </row>
    <row r="36" spans="1:6" ht="24.75" customHeight="1">
      <c r="A36" s="11">
        <v>20</v>
      </c>
      <c r="B36" s="11" t="s">
        <v>89</v>
      </c>
      <c r="C36" s="12" t="s">
        <v>9</v>
      </c>
      <c r="D36" s="2" t="s">
        <v>301</v>
      </c>
      <c r="E36" s="2" t="s">
        <v>302</v>
      </c>
      <c r="F36" s="20">
        <v>0.19844907407407375</v>
      </c>
    </row>
    <row r="37" spans="1:6" ht="24.75" customHeight="1">
      <c r="A37" s="10">
        <v>98</v>
      </c>
      <c r="B37" s="11" t="s">
        <v>8</v>
      </c>
      <c r="C37" s="12" t="s">
        <v>77</v>
      </c>
      <c r="D37" s="2" t="s">
        <v>267</v>
      </c>
      <c r="E37" s="2" t="s">
        <v>268</v>
      </c>
      <c r="F37" s="20">
        <v>0.20385416666666634</v>
      </c>
    </row>
    <row r="38" spans="1:6" ht="24.75" customHeight="1">
      <c r="A38" s="11">
        <v>24</v>
      </c>
      <c r="B38" s="11" t="s">
        <v>62</v>
      </c>
      <c r="C38" s="12" t="s">
        <v>47</v>
      </c>
      <c r="D38" s="2" t="s">
        <v>281</v>
      </c>
      <c r="E38" s="2" t="s">
        <v>282</v>
      </c>
      <c r="F38" s="20">
        <v>0.20473379629629596</v>
      </c>
    </row>
    <row r="39" spans="1:6" ht="24.75" customHeight="1">
      <c r="A39" s="11">
        <v>26</v>
      </c>
      <c r="B39" s="11" t="s">
        <v>116</v>
      </c>
      <c r="C39" s="12" t="s">
        <v>9</v>
      </c>
      <c r="D39" s="2" t="s">
        <v>279</v>
      </c>
      <c r="E39" s="2" t="s">
        <v>280</v>
      </c>
      <c r="F39" s="20">
        <v>0.20643518518518486</v>
      </c>
    </row>
    <row r="40" spans="1:6" ht="24.75" customHeight="1">
      <c r="A40" s="10">
        <v>92</v>
      </c>
      <c r="B40" s="11" t="s">
        <v>80</v>
      </c>
      <c r="C40" s="12" t="s">
        <v>77</v>
      </c>
      <c r="D40" s="2" t="s">
        <v>295</v>
      </c>
      <c r="E40" s="2" t="s">
        <v>296</v>
      </c>
      <c r="F40" s="20">
        <v>0.2073495370370367</v>
      </c>
    </row>
    <row r="41" spans="1:6" ht="24.75" customHeight="1">
      <c r="A41" s="11">
        <v>27</v>
      </c>
      <c r="B41" s="11" t="s">
        <v>124</v>
      </c>
      <c r="C41" s="12" t="s">
        <v>9</v>
      </c>
      <c r="D41" s="2" t="s">
        <v>275</v>
      </c>
      <c r="E41" s="2" t="s">
        <v>276</v>
      </c>
      <c r="F41" s="20">
        <v>0.2080671296296293</v>
      </c>
    </row>
    <row r="42" spans="1:6" ht="24.75" customHeight="1">
      <c r="A42" s="11">
        <v>12</v>
      </c>
      <c r="B42" s="11" t="s">
        <v>105</v>
      </c>
      <c r="C42" s="12" t="s">
        <v>9</v>
      </c>
      <c r="D42" s="2" t="s">
        <v>307</v>
      </c>
      <c r="E42" s="2" t="s">
        <v>308</v>
      </c>
      <c r="F42" s="20">
        <v>0.2132870370370367</v>
      </c>
    </row>
    <row r="43" spans="1:6" ht="24.75" customHeight="1">
      <c r="A43" s="10">
        <v>2</v>
      </c>
      <c r="B43" s="11" t="s">
        <v>111</v>
      </c>
      <c r="C43" s="12" t="s">
        <v>9</v>
      </c>
      <c r="D43" s="2" t="s">
        <v>291</v>
      </c>
      <c r="E43" s="2" t="s">
        <v>292</v>
      </c>
      <c r="F43" s="20">
        <v>0.22193287037037007</v>
      </c>
    </row>
    <row r="44" spans="1:6" ht="24.75" customHeight="1">
      <c r="A44" s="10">
        <v>95</v>
      </c>
      <c r="B44" s="11" t="s">
        <v>129</v>
      </c>
      <c r="C44" s="12" t="s">
        <v>47</v>
      </c>
      <c r="D44" s="2" t="s">
        <v>313</v>
      </c>
      <c r="E44" s="22" t="s">
        <v>314</v>
      </c>
      <c r="F44" s="20">
        <v>0.2335416666666664</v>
      </c>
    </row>
    <row r="45" spans="1:6" ht="24.75" customHeight="1">
      <c r="A45" s="11">
        <v>19</v>
      </c>
      <c r="B45" s="11" t="s">
        <v>132</v>
      </c>
      <c r="C45" s="12" t="s">
        <v>77</v>
      </c>
      <c r="D45" s="2" t="s">
        <v>289</v>
      </c>
      <c r="E45" s="2" t="s">
        <v>290</v>
      </c>
      <c r="F45" s="20">
        <v>0.24041666666666636</v>
      </c>
    </row>
    <row r="46" spans="1:6" ht="24.75" customHeight="1">
      <c r="A46" s="11">
        <v>16</v>
      </c>
      <c r="B46" s="11" t="s">
        <v>92</v>
      </c>
      <c r="C46" s="12" t="s">
        <v>77</v>
      </c>
      <c r="D46" s="2" t="s">
        <v>309</v>
      </c>
      <c r="E46" s="2" t="s">
        <v>310</v>
      </c>
      <c r="F46" s="20">
        <v>0.24504629629629598</v>
      </c>
    </row>
    <row r="47" spans="1:6" ht="24.75" customHeight="1">
      <c r="A47" s="10">
        <v>8</v>
      </c>
      <c r="B47" s="11" t="s">
        <v>121</v>
      </c>
      <c r="C47" s="12" t="s">
        <v>77</v>
      </c>
      <c r="D47" s="2" t="s">
        <v>311</v>
      </c>
      <c r="E47" s="2" t="s">
        <v>312</v>
      </c>
      <c r="F47" s="20">
        <v>0.24711805555555527</v>
      </c>
    </row>
    <row r="51" ht="12.75">
      <c r="E51" s="22" t="s">
        <v>316</v>
      </c>
    </row>
  </sheetData>
  <mergeCells count="2">
    <mergeCell ref="A1:F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6.28125" style="2" customWidth="1"/>
    <col min="5" max="5" width="16.7109375" style="2" customWidth="1"/>
    <col min="6" max="6" width="10.00390625" style="1" customWidth="1"/>
  </cols>
  <sheetData>
    <row r="1" spans="1:6" ht="34.5">
      <c r="A1" s="3" t="s">
        <v>0</v>
      </c>
      <c r="B1" s="3"/>
      <c r="C1" s="3"/>
      <c r="D1" s="3"/>
      <c r="E1" s="3"/>
      <c r="F1" s="3"/>
    </row>
    <row r="2" spans="1:6" ht="27">
      <c r="A2" s="4" t="s">
        <v>317</v>
      </c>
      <c r="B2" s="4"/>
      <c r="C2" s="4"/>
      <c r="D2" s="4"/>
      <c r="E2" s="4"/>
      <c r="F2" s="4"/>
    </row>
    <row r="3" spans="1:6" ht="36" customHeight="1">
      <c r="A3" s="5" t="s">
        <v>2</v>
      </c>
      <c r="B3" s="6" t="s">
        <v>3</v>
      </c>
      <c r="C3" s="7" t="s">
        <v>4</v>
      </c>
      <c r="D3" s="18" t="s">
        <v>5</v>
      </c>
      <c r="E3" s="18" t="s">
        <v>6</v>
      </c>
      <c r="F3" s="19" t="s">
        <v>7</v>
      </c>
    </row>
    <row r="4" spans="1:6" ht="24.75" customHeight="1">
      <c r="A4" s="10">
        <v>86</v>
      </c>
      <c r="B4" s="11" t="s">
        <v>24</v>
      </c>
      <c r="C4" s="12" t="s">
        <v>9</v>
      </c>
      <c r="D4" s="2" t="s">
        <v>318</v>
      </c>
      <c r="E4" s="2" t="s">
        <v>319</v>
      </c>
      <c r="F4" s="20">
        <v>0.04329861111111111</v>
      </c>
    </row>
    <row r="5" spans="1:6" ht="24.75" customHeight="1">
      <c r="A5" s="10">
        <v>3</v>
      </c>
      <c r="B5" s="11" t="s">
        <v>15</v>
      </c>
      <c r="C5" s="12" t="s">
        <v>9</v>
      </c>
      <c r="D5" s="14" t="s">
        <v>320</v>
      </c>
      <c r="E5" s="14" t="s">
        <v>321</v>
      </c>
      <c r="F5" s="20">
        <v>0.04491898148148146</v>
      </c>
    </row>
    <row r="6" spans="1:6" ht="24.75" customHeight="1">
      <c r="A6" s="10">
        <v>5</v>
      </c>
      <c r="B6" s="11" t="s">
        <v>18</v>
      </c>
      <c r="C6" s="12" t="s">
        <v>9</v>
      </c>
      <c r="D6" s="2" t="s">
        <v>322</v>
      </c>
      <c r="E6" s="2" t="s">
        <v>323</v>
      </c>
      <c r="F6" s="20">
        <v>0.04953703703703702</v>
      </c>
    </row>
    <row r="7" spans="1:6" ht="24.75" customHeight="1">
      <c r="A7" s="11">
        <v>28</v>
      </c>
      <c r="B7" s="11" t="s">
        <v>21</v>
      </c>
      <c r="C7" s="12" t="s">
        <v>9</v>
      </c>
      <c r="D7" s="2" t="s">
        <v>324</v>
      </c>
      <c r="E7" s="2" t="s">
        <v>325</v>
      </c>
      <c r="F7" s="20">
        <v>0.05017361111111113</v>
      </c>
    </row>
    <row r="8" spans="1:6" ht="24.75" customHeight="1">
      <c r="A8" s="11">
        <v>14</v>
      </c>
      <c r="B8" s="11" t="s">
        <v>33</v>
      </c>
      <c r="C8" s="12" t="s">
        <v>9</v>
      </c>
      <c r="D8" s="2" t="s">
        <v>326</v>
      </c>
      <c r="E8" s="2" t="s">
        <v>327</v>
      </c>
      <c r="F8" s="20">
        <v>0.050439814814814854</v>
      </c>
    </row>
    <row r="9" spans="1:6" ht="24.75" customHeight="1">
      <c r="A9" s="11">
        <v>21</v>
      </c>
      <c r="B9" s="11" t="s">
        <v>83</v>
      </c>
      <c r="C9" s="12" t="s">
        <v>9</v>
      </c>
      <c r="D9" s="2" t="s">
        <v>328</v>
      </c>
      <c r="E9" s="2" t="s">
        <v>329</v>
      </c>
      <c r="F9" s="20">
        <v>0.050833333333333314</v>
      </c>
    </row>
    <row r="10" spans="1:6" ht="24.75" customHeight="1">
      <c r="A10" s="11">
        <v>17</v>
      </c>
      <c r="B10" s="11" t="s">
        <v>36</v>
      </c>
      <c r="C10" s="12" t="s">
        <v>9</v>
      </c>
      <c r="D10" s="2" t="s">
        <v>330</v>
      </c>
      <c r="E10" s="2" t="s">
        <v>331</v>
      </c>
      <c r="F10" s="20">
        <v>0.05148148148148149</v>
      </c>
    </row>
    <row r="11" spans="1:6" ht="24.75" customHeight="1">
      <c r="A11" s="10">
        <v>97</v>
      </c>
      <c r="B11" s="11" t="s">
        <v>8</v>
      </c>
      <c r="C11" s="12" t="s">
        <v>9</v>
      </c>
      <c r="D11" s="2" t="s">
        <v>332</v>
      </c>
      <c r="E11" s="2" t="s">
        <v>333</v>
      </c>
      <c r="F11" s="20">
        <v>0.05174768518518519</v>
      </c>
    </row>
    <row r="12" spans="1:6" ht="24.75" customHeight="1">
      <c r="A12" s="11">
        <v>26</v>
      </c>
      <c r="B12" s="11" t="s">
        <v>116</v>
      </c>
      <c r="C12" s="12" t="s">
        <v>9</v>
      </c>
      <c r="D12" s="2" t="s">
        <v>334</v>
      </c>
      <c r="E12" s="2" t="s">
        <v>335</v>
      </c>
      <c r="F12" s="20">
        <v>0.052025462962962954</v>
      </c>
    </row>
    <row r="13" spans="1:6" ht="24.75" customHeight="1">
      <c r="A13" s="10">
        <v>4</v>
      </c>
      <c r="B13" s="11" t="s">
        <v>27</v>
      </c>
      <c r="C13" s="12" t="s">
        <v>9</v>
      </c>
      <c r="D13" s="14" t="s">
        <v>336</v>
      </c>
      <c r="E13" s="14" t="s">
        <v>337</v>
      </c>
      <c r="F13" s="20">
        <v>0.05253472222222222</v>
      </c>
    </row>
    <row r="14" spans="1:6" ht="24.75" customHeight="1">
      <c r="A14" s="10">
        <v>6</v>
      </c>
      <c r="B14" s="11" t="s">
        <v>18</v>
      </c>
      <c r="C14" s="12" t="s">
        <v>39</v>
      </c>
      <c r="D14" s="2" t="s">
        <v>338</v>
      </c>
      <c r="E14" s="2" t="s">
        <v>339</v>
      </c>
      <c r="F14" s="20">
        <v>0.053333333333333344</v>
      </c>
    </row>
    <row r="15" spans="1:6" ht="24.75" customHeight="1">
      <c r="A15" s="11">
        <v>27</v>
      </c>
      <c r="B15" s="11" t="s">
        <v>124</v>
      </c>
      <c r="C15" s="12" t="s">
        <v>9</v>
      </c>
      <c r="D15" s="2" t="s">
        <v>340</v>
      </c>
      <c r="E15" s="14" t="s">
        <v>316</v>
      </c>
      <c r="F15" s="20">
        <v>0.054930555555555566</v>
      </c>
    </row>
    <row r="16" spans="1:6" ht="24.75" customHeight="1">
      <c r="A16" s="11">
        <v>23</v>
      </c>
      <c r="B16" s="11" t="s">
        <v>62</v>
      </c>
      <c r="C16" s="12" t="s">
        <v>9</v>
      </c>
      <c r="D16" s="2" t="s">
        <v>341</v>
      </c>
      <c r="E16" s="2" t="s">
        <v>342</v>
      </c>
      <c r="F16" s="20">
        <v>0.05533564814814815</v>
      </c>
    </row>
    <row r="17" spans="1:6" ht="24.75" customHeight="1">
      <c r="A17" s="10">
        <v>90</v>
      </c>
      <c r="B17" s="11" t="s">
        <v>100</v>
      </c>
      <c r="C17" s="12" t="s">
        <v>9</v>
      </c>
      <c r="D17" s="2" t="s">
        <v>343</v>
      </c>
      <c r="E17" s="2" t="s">
        <v>344</v>
      </c>
      <c r="F17" s="20">
        <v>0.05620370370370367</v>
      </c>
    </row>
    <row r="18" spans="1:6" ht="24.75" customHeight="1">
      <c r="A18" s="11">
        <v>15</v>
      </c>
      <c r="B18" s="11" t="s">
        <v>33</v>
      </c>
      <c r="C18" s="12" t="s">
        <v>47</v>
      </c>
      <c r="D18" s="2" t="s">
        <v>345</v>
      </c>
      <c r="E18" s="2" t="s">
        <v>346</v>
      </c>
      <c r="F18" s="20">
        <v>0.05622685185185183</v>
      </c>
    </row>
    <row r="19" spans="1:6" ht="24.75" customHeight="1">
      <c r="A19" s="10">
        <v>89</v>
      </c>
      <c r="B19" s="11" t="s">
        <v>30</v>
      </c>
      <c r="C19" s="12" t="s">
        <v>9</v>
      </c>
      <c r="D19" s="2" t="s">
        <v>347</v>
      </c>
      <c r="E19" s="2" t="s">
        <v>348</v>
      </c>
      <c r="F19" s="20">
        <v>0.0562384259259259</v>
      </c>
    </row>
    <row r="20" spans="1:6" ht="24.75" customHeight="1">
      <c r="A20" s="11">
        <v>10</v>
      </c>
      <c r="B20" s="11" t="s">
        <v>42</v>
      </c>
      <c r="C20" s="12" t="s">
        <v>9</v>
      </c>
      <c r="D20" s="2" t="s">
        <v>349</v>
      </c>
      <c r="E20" s="2" t="s">
        <v>350</v>
      </c>
      <c r="F20" s="20">
        <v>0.05706018518518516</v>
      </c>
    </row>
    <row r="21" spans="1:6" ht="24.75" customHeight="1">
      <c r="A21" s="10">
        <v>88</v>
      </c>
      <c r="B21" s="11" t="s">
        <v>24</v>
      </c>
      <c r="C21" s="12" t="s">
        <v>39</v>
      </c>
      <c r="D21" s="2" t="s">
        <v>351</v>
      </c>
      <c r="E21" s="2" t="s">
        <v>352</v>
      </c>
      <c r="F21" s="20">
        <v>0.057731481481481495</v>
      </c>
    </row>
    <row r="22" spans="1:6" ht="24.75" customHeight="1">
      <c r="A22" s="11">
        <v>18</v>
      </c>
      <c r="B22" s="11" t="s">
        <v>71</v>
      </c>
      <c r="C22" s="12" t="s">
        <v>9</v>
      </c>
      <c r="D22" s="2" t="s">
        <v>353</v>
      </c>
      <c r="E22" s="2" t="s">
        <v>354</v>
      </c>
      <c r="F22" s="20">
        <v>0.058865740740740746</v>
      </c>
    </row>
    <row r="23" spans="1:6" ht="24.75" customHeight="1">
      <c r="A23" s="11">
        <v>13</v>
      </c>
      <c r="B23" s="11" t="s">
        <v>56</v>
      </c>
      <c r="C23" s="12" t="s">
        <v>9</v>
      </c>
      <c r="D23" s="2" t="s">
        <v>355</v>
      </c>
      <c r="E23" s="2" t="s">
        <v>356</v>
      </c>
      <c r="F23" s="20">
        <v>0.05917824074074074</v>
      </c>
    </row>
    <row r="24" spans="1:6" ht="24.75" customHeight="1">
      <c r="A24" s="11">
        <v>29</v>
      </c>
      <c r="B24" s="11" t="s">
        <v>21</v>
      </c>
      <c r="C24" s="12" t="s">
        <v>47</v>
      </c>
      <c r="D24" s="2" t="s">
        <v>357</v>
      </c>
      <c r="E24" s="2" t="s">
        <v>358</v>
      </c>
      <c r="F24" s="20">
        <v>0.05945601851851853</v>
      </c>
    </row>
    <row r="25" spans="1:6" ht="24.75" customHeight="1">
      <c r="A25" s="11">
        <v>25</v>
      </c>
      <c r="B25" s="11" t="s">
        <v>50</v>
      </c>
      <c r="C25" s="12" t="s">
        <v>9</v>
      </c>
      <c r="D25" s="2" t="s">
        <v>359</v>
      </c>
      <c r="E25" s="2" t="s">
        <v>360</v>
      </c>
      <c r="F25" s="20">
        <v>0.06002314814814816</v>
      </c>
    </row>
    <row r="26" spans="1:6" ht="24.75" customHeight="1">
      <c r="A26" s="11">
        <v>20</v>
      </c>
      <c r="B26" s="11" t="s">
        <v>89</v>
      </c>
      <c r="C26" s="12" t="s">
        <v>9</v>
      </c>
      <c r="D26" s="2" t="s">
        <v>361</v>
      </c>
      <c r="E26" s="2" t="s">
        <v>362</v>
      </c>
      <c r="F26" s="20">
        <v>0.06013888888888888</v>
      </c>
    </row>
    <row r="27" spans="1:6" ht="24.75" customHeight="1">
      <c r="A27" s="10">
        <v>93</v>
      </c>
      <c r="B27" s="11" t="s">
        <v>59</v>
      </c>
      <c r="C27" s="12" t="s">
        <v>47</v>
      </c>
      <c r="D27" s="2" t="s">
        <v>363</v>
      </c>
      <c r="E27" s="2" t="s">
        <v>364</v>
      </c>
      <c r="F27" s="20">
        <v>0.06040509259259261</v>
      </c>
    </row>
    <row r="28" spans="1:6" ht="24.75" customHeight="1">
      <c r="A28" s="11">
        <v>22</v>
      </c>
      <c r="B28" s="11" t="s">
        <v>92</v>
      </c>
      <c r="C28" s="12" t="s">
        <v>9</v>
      </c>
      <c r="D28" s="17" t="s">
        <v>365</v>
      </c>
      <c r="E28" s="17" t="s">
        <v>366</v>
      </c>
      <c r="F28" s="20">
        <v>0.06055555555555556</v>
      </c>
    </row>
    <row r="29" spans="1:6" ht="24.75" customHeight="1">
      <c r="A29" s="11">
        <v>9</v>
      </c>
      <c r="B29" s="11" t="s">
        <v>53</v>
      </c>
      <c r="C29" s="12" t="s">
        <v>39</v>
      </c>
      <c r="D29" s="2" t="s">
        <v>367</v>
      </c>
      <c r="E29" s="2" t="s">
        <v>368</v>
      </c>
      <c r="F29" s="20">
        <v>0.062141203703703685</v>
      </c>
    </row>
    <row r="30" spans="1:6" ht="24.75" customHeight="1">
      <c r="A30" s="10">
        <v>94</v>
      </c>
      <c r="B30" s="11" t="s">
        <v>97</v>
      </c>
      <c r="C30" s="12" t="s">
        <v>47</v>
      </c>
      <c r="D30" s="2" t="s">
        <v>369</v>
      </c>
      <c r="E30" s="2" t="s">
        <v>370</v>
      </c>
      <c r="F30" s="20">
        <v>0.062256944444444434</v>
      </c>
    </row>
    <row r="31" spans="1:6" ht="24.75" customHeight="1">
      <c r="A31" s="10">
        <v>7</v>
      </c>
      <c r="B31" s="11" t="s">
        <v>86</v>
      </c>
      <c r="C31" s="12" t="s">
        <v>77</v>
      </c>
      <c r="D31" s="2" t="s">
        <v>371</v>
      </c>
      <c r="E31" s="2" t="s">
        <v>372</v>
      </c>
      <c r="F31" s="20">
        <v>0.0630208333333333</v>
      </c>
    </row>
    <row r="32" spans="1:6" ht="24.75" customHeight="1">
      <c r="A32" s="10">
        <v>91</v>
      </c>
      <c r="B32" s="11" t="s">
        <v>108</v>
      </c>
      <c r="C32" s="12" t="s">
        <v>77</v>
      </c>
      <c r="D32" s="2" t="s">
        <v>373</v>
      </c>
      <c r="E32" s="2" t="s">
        <v>374</v>
      </c>
      <c r="F32" s="20">
        <v>0.06313657407407405</v>
      </c>
    </row>
    <row r="33" spans="1:6" ht="24.75" customHeight="1">
      <c r="A33" s="10">
        <v>96</v>
      </c>
      <c r="B33" s="11" t="s">
        <v>65</v>
      </c>
      <c r="C33" s="12" t="s">
        <v>9</v>
      </c>
      <c r="D33" s="2" t="s">
        <v>375</v>
      </c>
      <c r="E33" s="2" t="s">
        <v>376</v>
      </c>
      <c r="F33" s="20">
        <v>0.06358796296296296</v>
      </c>
    </row>
    <row r="34" spans="1:6" ht="24.75" customHeight="1">
      <c r="A34" s="10">
        <v>99</v>
      </c>
      <c r="B34" s="11" t="s">
        <v>8</v>
      </c>
      <c r="C34" s="12" t="s">
        <v>47</v>
      </c>
      <c r="D34" s="2" t="s">
        <v>377</v>
      </c>
      <c r="E34" s="2" t="s">
        <v>378</v>
      </c>
      <c r="F34" s="20">
        <v>0.06443287037037035</v>
      </c>
    </row>
    <row r="35" spans="1:6" ht="24.75" customHeight="1">
      <c r="A35" s="11">
        <v>24</v>
      </c>
      <c r="B35" s="11" t="s">
        <v>62</v>
      </c>
      <c r="C35" s="12" t="s">
        <v>47</v>
      </c>
      <c r="D35" s="2" t="s">
        <v>379</v>
      </c>
      <c r="E35" s="2" t="s">
        <v>380</v>
      </c>
      <c r="F35" s="20">
        <v>0.06465277777777778</v>
      </c>
    </row>
    <row r="36" spans="1:6" ht="24.75" customHeight="1">
      <c r="A36" s="10">
        <v>1</v>
      </c>
      <c r="B36" s="11" t="s">
        <v>12</v>
      </c>
      <c r="C36" s="12" t="s">
        <v>9</v>
      </c>
      <c r="D36" s="2" t="s">
        <v>381</v>
      </c>
      <c r="E36" s="2" t="s">
        <v>382</v>
      </c>
      <c r="F36" s="20">
        <v>0.06482638888888886</v>
      </c>
    </row>
    <row r="37" spans="1:6" ht="24.75" customHeight="1">
      <c r="A37" s="11">
        <v>11</v>
      </c>
      <c r="B37" s="11" t="s">
        <v>68</v>
      </c>
      <c r="C37" s="12" t="s">
        <v>9</v>
      </c>
      <c r="D37" s="2" t="s">
        <v>383</v>
      </c>
      <c r="E37" s="2" t="s">
        <v>384</v>
      </c>
      <c r="F37" s="20">
        <v>0.06785879629629626</v>
      </c>
    </row>
    <row r="38" spans="1:6" ht="24.75" customHeight="1">
      <c r="A38" s="11">
        <v>30</v>
      </c>
      <c r="B38" s="11" t="s">
        <v>74</v>
      </c>
      <c r="C38" s="12" t="s">
        <v>9</v>
      </c>
      <c r="D38" s="2" t="s">
        <v>385</v>
      </c>
      <c r="E38" s="2" t="s">
        <v>386</v>
      </c>
      <c r="F38" s="20">
        <v>0.06837962962962962</v>
      </c>
    </row>
    <row r="39" spans="1:6" ht="24.75" customHeight="1">
      <c r="A39" s="10">
        <v>92</v>
      </c>
      <c r="B39" s="11" t="s">
        <v>80</v>
      </c>
      <c r="C39" s="12" t="s">
        <v>77</v>
      </c>
      <c r="D39" s="2" t="s">
        <v>387</v>
      </c>
      <c r="E39" s="2" t="s">
        <v>388</v>
      </c>
      <c r="F39" s="20">
        <v>0.06894675925925925</v>
      </c>
    </row>
    <row r="40" spans="1:6" ht="24.75" customHeight="1">
      <c r="A40" s="11">
        <v>19</v>
      </c>
      <c r="B40" s="11" t="s">
        <v>132</v>
      </c>
      <c r="C40" s="12" t="s">
        <v>77</v>
      </c>
      <c r="D40" s="2" t="s">
        <v>389</v>
      </c>
      <c r="E40" s="2" t="s">
        <v>390</v>
      </c>
      <c r="F40" s="20">
        <v>0.06959490740740742</v>
      </c>
    </row>
    <row r="41" spans="1:6" ht="24.75" customHeight="1">
      <c r="A41" s="10">
        <v>98</v>
      </c>
      <c r="B41" s="11" t="s">
        <v>8</v>
      </c>
      <c r="C41" s="12" t="s">
        <v>77</v>
      </c>
      <c r="D41" s="2" t="s">
        <v>391</v>
      </c>
      <c r="E41" s="2" t="s">
        <v>392</v>
      </c>
      <c r="F41" s="20">
        <v>0.06991898148148148</v>
      </c>
    </row>
    <row r="42" spans="1:6" ht="24.75" customHeight="1">
      <c r="A42" s="11">
        <v>12</v>
      </c>
      <c r="B42" s="11" t="s">
        <v>105</v>
      </c>
      <c r="C42" s="12" t="s">
        <v>9</v>
      </c>
      <c r="D42" s="2" t="s">
        <v>393</v>
      </c>
      <c r="E42" s="2" t="s">
        <v>394</v>
      </c>
      <c r="F42" s="20">
        <v>0.07283564814814814</v>
      </c>
    </row>
    <row r="43" spans="1:6" ht="24.75" customHeight="1">
      <c r="A43" s="10">
        <v>87</v>
      </c>
      <c r="B43" s="11" t="s">
        <v>24</v>
      </c>
      <c r="C43" s="12" t="s">
        <v>77</v>
      </c>
      <c r="D43" s="2" t="s">
        <v>395</v>
      </c>
      <c r="E43" s="2" t="s">
        <v>396</v>
      </c>
      <c r="F43" s="20">
        <v>0.07552083333333334</v>
      </c>
    </row>
    <row r="44" spans="1:6" ht="24.75" customHeight="1">
      <c r="A44" s="10">
        <v>95</v>
      </c>
      <c r="B44" s="11" t="s">
        <v>129</v>
      </c>
      <c r="C44" s="12" t="s">
        <v>47</v>
      </c>
      <c r="D44" s="22" t="s">
        <v>397</v>
      </c>
      <c r="E44" s="22" t="s">
        <v>398</v>
      </c>
      <c r="F44" s="20">
        <v>0.07553240740740741</v>
      </c>
    </row>
    <row r="45" spans="1:6" ht="24.75" customHeight="1">
      <c r="A45" s="10">
        <v>8</v>
      </c>
      <c r="B45" s="11" t="s">
        <v>121</v>
      </c>
      <c r="C45" s="12" t="s">
        <v>77</v>
      </c>
      <c r="D45" s="2" t="s">
        <v>399</v>
      </c>
      <c r="E45" s="2" t="s">
        <v>400</v>
      </c>
      <c r="F45" s="20">
        <v>0.07681712962962967</v>
      </c>
    </row>
    <row r="46" spans="1:6" ht="24.75" customHeight="1">
      <c r="A46" s="10">
        <v>2</v>
      </c>
      <c r="B46" s="11" t="s">
        <v>111</v>
      </c>
      <c r="C46" s="12" t="s">
        <v>9</v>
      </c>
      <c r="D46" s="2" t="s">
        <v>401</v>
      </c>
      <c r="E46" s="2" t="s">
        <v>402</v>
      </c>
      <c r="F46" s="20">
        <v>0.08329861111111109</v>
      </c>
    </row>
    <row r="47" spans="1:6" ht="24.75" customHeight="1">
      <c r="A47" s="11">
        <v>16</v>
      </c>
      <c r="B47" s="11" t="s">
        <v>92</v>
      </c>
      <c r="C47" s="12" t="s">
        <v>77</v>
      </c>
      <c r="D47" s="2" t="s">
        <v>403</v>
      </c>
      <c r="E47" s="2" t="s">
        <v>404</v>
      </c>
      <c r="F47" s="20">
        <v>0.08877314814814813</v>
      </c>
    </row>
  </sheetData>
  <mergeCells count="2">
    <mergeCell ref="A1:F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16.28125" style="2" customWidth="1"/>
    <col min="5" max="5" width="16.7109375" style="2" customWidth="1"/>
    <col min="6" max="6" width="9.8515625" style="1" customWidth="1"/>
  </cols>
  <sheetData>
    <row r="1" spans="1:6" ht="34.5">
      <c r="A1" s="3" t="s">
        <v>0</v>
      </c>
      <c r="B1" s="3"/>
      <c r="C1" s="3"/>
      <c r="D1" s="3"/>
      <c r="E1" s="3"/>
      <c r="F1" s="3"/>
    </row>
    <row r="2" spans="1:6" ht="27">
      <c r="A2" s="4" t="s">
        <v>405</v>
      </c>
      <c r="B2" s="4"/>
      <c r="C2" s="4"/>
      <c r="D2" s="4"/>
      <c r="E2" s="4"/>
      <c r="F2" s="4"/>
    </row>
    <row r="3" spans="1:6" ht="36" customHeight="1">
      <c r="A3" s="5" t="s">
        <v>2</v>
      </c>
      <c r="B3" s="6" t="s">
        <v>3</v>
      </c>
      <c r="C3" s="7" t="s">
        <v>4</v>
      </c>
      <c r="D3" s="18" t="s">
        <v>5</v>
      </c>
      <c r="E3" s="18" t="s">
        <v>6</v>
      </c>
      <c r="F3" s="19" t="s">
        <v>225</v>
      </c>
    </row>
    <row r="4" spans="1:6" ht="24.75" customHeight="1">
      <c r="A4" s="10">
        <v>3</v>
      </c>
      <c r="B4" s="11" t="s">
        <v>15</v>
      </c>
      <c r="C4" s="12" t="s">
        <v>9</v>
      </c>
      <c r="D4" s="14" t="s">
        <v>320</v>
      </c>
      <c r="E4" s="14" t="s">
        <v>321</v>
      </c>
      <c r="F4" s="20">
        <v>0.18361111111111109</v>
      </c>
    </row>
    <row r="5" spans="1:6" ht="24.75" customHeight="1">
      <c r="A5" s="10">
        <v>86</v>
      </c>
      <c r="B5" s="11" t="s">
        <v>24</v>
      </c>
      <c r="C5" s="12" t="s">
        <v>9</v>
      </c>
      <c r="D5" s="2" t="s">
        <v>318</v>
      </c>
      <c r="E5" s="2" t="s">
        <v>319</v>
      </c>
      <c r="F5" s="20">
        <v>0.19028935185185183</v>
      </c>
    </row>
    <row r="6" spans="1:6" ht="24.75" customHeight="1">
      <c r="A6" s="10">
        <v>5</v>
      </c>
      <c r="B6" s="11" t="s">
        <v>18</v>
      </c>
      <c r="C6" s="12" t="s">
        <v>9</v>
      </c>
      <c r="D6" s="2" t="s">
        <v>322</v>
      </c>
      <c r="E6" s="2" t="s">
        <v>323</v>
      </c>
      <c r="F6" s="20">
        <v>0.19072916666666664</v>
      </c>
    </row>
    <row r="7" spans="1:6" ht="24.75" customHeight="1">
      <c r="A7" s="10">
        <v>97</v>
      </c>
      <c r="B7" s="11" t="s">
        <v>8</v>
      </c>
      <c r="C7" s="12" t="s">
        <v>9</v>
      </c>
      <c r="D7" s="2" t="s">
        <v>332</v>
      </c>
      <c r="E7" s="2" t="s">
        <v>333</v>
      </c>
      <c r="F7" s="20">
        <v>0.1948148148148148</v>
      </c>
    </row>
    <row r="8" spans="1:6" ht="24.75" customHeight="1">
      <c r="A8" s="11">
        <v>28</v>
      </c>
      <c r="B8" s="11" t="s">
        <v>21</v>
      </c>
      <c r="C8" s="12" t="s">
        <v>9</v>
      </c>
      <c r="D8" s="2" t="s">
        <v>324</v>
      </c>
      <c r="E8" s="2" t="s">
        <v>325</v>
      </c>
      <c r="F8" s="20">
        <v>0.20341435185185186</v>
      </c>
    </row>
    <row r="9" spans="1:6" ht="24.75" customHeight="1">
      <c r="A9" s="10">
        <v>89</v>
      </c>
      <c r="B9" s="11" t="s">
        <v>30</v>
      </c>
      <c r="C9" s="12" t="s">
        <v>9</v>
      </c>
      <c r="D9" s="2" t="s">
        <v>347</v>
      </c>
      <c r="E9" s="2" t="s">
        <v>348</v>
      </c>
      <c r="F9" s="20">
        <v>0.20828703703703702</v>
      </c>
    </row>
    <row r="10" spans="1:6" ht="24.75" customHeight="1">
      <c r="A10" s="11">
        <v>10</v>
      </c>
      <c r="B10" s="11" t="s">
        <v>42</v>
      </c>
      <c r="C10" s="12" t="s">
        <v>9</v>
      </c>
      <c r="D10" s="2" t="s">
        <v>349</v>
      </c>
      <c r="E10" s="2" t="s">
        <v>350</v>
      </c>
      <c r="F10" s="20">
        <v>0.20988425925925924</v>
      </c>
    </row>
    <row r="11" spans="1:6" ht="24.75" customHeight="1">
      <c r="A11" s="10">
        <v>4</v>
      </c>
      <c r="B11" s="11" t="s">
        <v>27</v>
      </c>
      <c r="C11" s="12" t="s">
        <v>9</v>
      </c>
      <c r="D11" s="14" t="s">
        <v>336</v>
      </c>
      <c r="E11" s="14" t="s">
        <v>337</v>
      </c>
      <c r="F11" s="20">
        <v>0.21028935185185185</v>
      </c>
    </row>
    <row r="12" spans="1:6" ht="24.75" customHeight="1">
      <c r="A12" s="11">
        <v>14</v>
      </c>
      <c r="B12" s="11" t="s">
        <v>33</v>
      </c>
      <c r="C12" s="12" t="s">
        <v>9</v>
      </c>
      <c r="D12" s="2" t="s">
        <v>326</v>
      </c>
      <c r="E12" s="2" t="s">
        <v>327</v>
      </c>
      <c r="F12" s="20">
        <v>0.2121990740740741</v>
      </c>
    </row>
    <row r="13" spans="1:6" ht="24.75" customHeight="1">
      <c r="A13" s="11">
        <v>17</v>
      </c>
      <c r="B13" s="11" t="s">
        <v>36</v>
      </c>
      <c r="C13" s="12" t="s">
        <v>9</v>
      </c>
      <c r="D13" s="2" t="s">
        <v>330</v>
      </c>
      <c r="E13" s="2" t="s">
        <v>331</v>
      </c>
      <c r="F13" s="20">
        <v>0.21364583333333334</v>
      </c>
    </row>
    <row r="14" spans="1:6" ht="24.75" customHeight="1">
      <c r="A14" s="10">
        <v>6</v>
      </c>
      <c r="B14" s="11" t="s">
        <v>18</v>
      </c>
      <c r="C14" s="12" t="s">
        <v>39</v>
      </c>
      <c r="D14" s="2" t="s">
        <v>338</v>
      </c>
      <c r="E14" s="2" t="s">
        <v>339</v>
      </c>
      <c r="F14" s="20">
        <v>0.2141087962962963</v>
      </c>
    </row>
    <row r="15" spans="1:6" ht="24.75" customHeight="1">
      <c r="A15" s="10">
        <v>88</v>
      </c>
      <c r="B15" s="11" t="s">
        <v>24</v>
      </c>
      <c r="C15" s="12" t="s">
        <v>39</v>
      </c>
      <c r="D15" s="2" t="s">
        <v>351</v>
      </c>
      <c r="E15" s="2" t="s">
        <v>352</v>
      </c>
      <c r="F15" s="20">
        <v>0.22428240740740743</v>
      </c>
    </row>
    <row r="16" spans="1:6" ht="24.75" customHeight="1">
      <c r="A16" s="11">
        <v>25</v>
      </c>
      <c r="B16" s="11" t="s">
        <v>50</v>
      </c>
      <c r="C16" s="12" t="s">
        <v>9</v>
      </c>
      <c r="D16" s="2" t="s">
        <v>359</v>
      </c>
      <c r="E16" s="2" t="s">
        <v>360</v>
      </c>
      <c r="F16" s="20">
        <v>0.2285300925925926</v>
      </c>
    </row>
    <row r="17" spans="1:6" ht="24.75" customHeight="1">
      <c r="A17" s="11">
        <v>23</v>
      </c>
      <c r="B17" s="11" t="s">
        <v>62</v>
      </c>
      <c r="C17" s="12" t="s">
        <v>9</v>
      </c>
      <c r="D17" s="2" t="s">
        <v>341</v>
      </c>
      <c r="E17" s="2" t="s">
        <v>342</v>
      </c>
      <c r="F17" s="20">
        <v>0.22908564814814814</v>
      </c>
    </row>
    <row r="18" spans="1:6" ht="24.75" customHeight="1">
      <c r="A18" s="10">
        <v>93</v>
      </c>
      <c r="B18" s="11" t="s">
        <v>59</v>
      </c>
      <c r="C18" s="12" t="s">
        <v>47</v>
      </c>
      <c r="D18" s="2" t="s">
        <v>363</v>
      </c>
      <c r="E18" s="2" t="s">
        <v>364</v>
      </c>
      <c r="F18" s="20">
        <v>0.23012731481481483</v>
      </c>
    </row>
    <row r="19" spans="1:6" ht="24.75" customHeight="1">
      <c r="A19" s="10">
        <v>1</v>
      </c>
      <c r="B19" s="11" t="s">
        <v>12</v>
      </c>
      <c r="C19" s="12" t="s">
        <v>9</v>
      </c>
      <c r="D19" s="2" t="s">
        <v>381</v>
      </c>
      <c r="E19" s="2" t="s">
        <v>382</v>
      </c>
      <c r="F19" s="20">
        <v>0.23059027777777777</v>
      </c>
    </row>
    <row r="20" spans="1:6" ht="24.75" customHeight="1">
      <c r="A20" s="11">
        <v>21</v>
      </c>
      <c r="B20" s="11" t="s">
        <v>83</v>
      </c>
      <c r="C20" s="12" t="s">
        <v>9</v>
      </c>
      <c r="D20" s="2" t="s">
        <v>328</v>
      </c>
      <c r="E20" s="2" t="s">
        <v>329</v>
      </c>
      <c r="F20" s="20">
        <v>0.2328935185185185</v>
      </c>
    </row>
    <row r="21" spans="1:6" ht="24.75" customHeight="1">
      <c r="A21" s="11">
        <v>15</v>
      </c>
      <c r="B21" s="11" t="s">
        <v>33</v>
      </c>
      <c r="C21" s="12" t="s">
        <v>47</v>
      </c>
      <c r="D21" s="2" t="s">
        <v>345</v>
      </c>
      <c r="E21" s="2" t="s">
        <v>346</v>
      </c>
      <c r="F21" s="20">
        <v>0.2386111111111111</v>
      </c>
    </row>
    <row r="22" spans="1:6" ht="24.75" customHeight="1">
      <c r="A22" s="11">
        <v>13</v>
      </c>
      <c r="B22" s="11" t="s">
        <v>56</v>
      </c>
      <c r="C22" s="12" t="s">
        <v>9</v>
      </c>
      <c r="D22" s="2" t="s">
        <v>355</v>
      </c>
      <c r="E22" s="2" t="s">
        <v>356</v>
      </c>
      <c r="F22" s="20">
        <v>0.24178240740740742</v>
      </c>
    </row>
    <row r="23" spans="1:6" ht="24.75" customHeight="1">
      <c r="A23" s="10">
        <v>7</v>
      </c>
      <c r="B23" s="11" t="s">
        <v>86</v>
      </c>
      <c r="C23" s="12" t="s">
        <v>77</v>
      </c>
      <c r="D23" s="2" t="s">
        <v>371</v>
      </c>
      <c r="E23" s="2" t="s">
        <v>372</v>
      </c>
      <c r="F23" s="20">
        <v>0.24394675925925924</v>
      </c>
    </row>
    <row r="24" spans="1:6" ht="24.75" customHeight="1">
      <c r="A24" s="11">
        <v>18</v>
      </c>
      <c r="B24" s="11" t="s">
        <v>71</v>
      </c>
      <c r="C24" s="12" t="s">
        <v>9</v>
      </c>
      <c r="D24" s="2" t="s">
        <v>353</v>
      </c>
      <c r="E24" s="2" t="s">
        <v>354</v>
      </c>
      <c r="F24" s="20">
        <v>0.24530092592592592</v>
      </c>
    </row>
    <row r="25" spans="1:6" ht="24.75" customHeight="1">
      <c r="A25" s="10">
        <v>99</v>
      </c>
      <c r="B25" s="11" t="s">
        <v>8</v>
      </c>
      <c r="C25" s="12" t="s">
        <v>47</v>
      </c>
      <c r="D25" s="2" t="s">
        <v>377</v>
      </c>
      <c r="E25" s="2" t="s">
        <v>378</v>
      </c>
      <c r="F25" s="20">
        <v>0.24608796296296295</v>
      </c>
    </row>
    <row r="26" spans="1:6" ht="24.75" customHeight="1">
      <c r="A26" s="11">
        <v>11</v>
      </c>
      <c r="B26" s="11" t="s">
        <v>68</v>
      </c>
      <c r="C26" s="12" t="s">
        <v>9</v>
      </c>
      <c r="D26" s="2" t="s">
        <v>383</v>
      </c>
      <c r="E26" s="2" t="s">
        <v>384</v>
      </c>
      <c r="F26" s="20">
        <v>0.24618055555555554</v>
      </c>
    </row>
    <row r="27" spans="1:6" ht="24.75" customHeight="1">
      <c r="A27" s="10">
        <v>90</v>
      </c>
      <c r="B27" s="11" t="s">
        <v>100</v>
      </c>
      <c r="C27" s="12" t="s">
        <v>9</v>
      </c>
      <c r="D27" s="2" t="s">
        <v>343</v>
      </c>
      <c r="E27" s="2" t="s">
        <v>344</v>
      </c>
      <c r="F27" s="20">
        <v>0.24730324074074073</v>
      </c>
    </row>
    <row r="28" spans="1:6" ht="24.75" customHeight="1">
      <c r="A28" s="10">
        <v>96</v>
      </c>
      <c r="B28" s="11" t="s">
        <v>65</v>
      </c>
      <c r="C28" s="12" t="s">
        <v>9</v>
      </c>
      <c r="D28" s="2" t="s">
        <v>375</v>
      </c>
      <c r="E28" s="2" t="s">
        <v>376</v>
      </c>
      <c r="F28" s="20">
        <v>0.2496759259259259</v>
      </c>
    </row>
    <row r="29" spans="1:6" ht="24.75" customHeight="1">
      <c r="A29" s="11">
        <v>29</v>
      </c>
      <c r="B29" s="11" t="s">
        <v>21</v>
      </c>
      <c r="C29" s="12" t="s">
        <v>47</v>
      </c>
      <c r="D29" s="2" t="s">
        <v>357</v>
      </c>
      <c r="E29" s="2" t="s">
        <v>358</v>
      </c>
      <c r="F29" s="20">
        <v>0.2499305555555552</v>
      </c>
    </row>
    <row r="30" spans="1:6" ht="24.75" customHeight="1">
      <c r="A30" s="11">
        <v>9</v>
      </c>
      <c r="B30" s="11" t="s">
        <v>53</v>
      </c>
      <c r="C30" s="12" t="s">
        <v>39</v>
      </c>
      <c r="D30" s="2" t="s">
        <v>367</v>
      </c>
      <c r="E30" s="2" t="s">
        <v>368</v>
      </c>
      <c r="F30" s="20">
        <v>0.2515509259259259</v>
      </c>
    </row>
    <row r="31" spans="1:6" ht="24.75" customHeight="1">
      <c r="A31" s="10">
        <v>87</v>
      </c>
      <c r="B31" s="11" t="s">
        <v>24</v>
      </c>
      <c r="C31" s="12" t="s">
        <v>77</v>
      </c>
      <c r="D31" s="2" t="s">
        <v>395</v>
      </c>
      <c r="E31" s="2" t="s">
        <v>396</v>
      </c>
      <c r="F31" s="20">
        <v>0.25430555555555556</v>
      </c>
    </row>
    <row r="32" spans="1:6" ht="24.75" customHeight="1">
      <c r="A32" s="11">
        <v>22</v>
      </c>
      <c r="B32" s="11" t="s">
        <v>92</v>
      </c>
      <c r="C32" s="12" t="s">
        <v>9</v>
      </c>
      <c r="D32" s="17" t="s">
        <v>365</v>
      </c>
      <c r="E32" s="17" t="s">
        <v>366</v>
      </c>
      <c r="F32" s="20">
        <v>0.25652777777777747</v>
      </c>
    </row>
    <row r="33" spans="1:6" ht="24.75" customHeight="1">
      <c r="A33" s="10">
        <v>94</v>
      </c>
      <c r="B33" s="11" t="s">
        <v>97</v>
      </c>
      <c r="C33" s="12" t="s">
        <v>47</v>
      </c>
      <c r="D33" s="2" t="s">
        <v>369</v>
      </c>
      <c r="E33" s="2" t="s">
        <v>370</v>
      </c>
      <c r="F33" s="20">
        <v>0.25767361111111076</v>
      </c>
    </row>
    <row r="34" spans="1:6" ht="24.75" customHeight="1">
      <c r="A34" s="11">
        <v>26</v>
      </c>
      <c r="B34" s="11" t="s">
        <v>116</v>
      </c>
      <c r="C34" s="12" t="s">
        <v>9</v>
      </c>
      <c r="D34" s="2" t="s">
        <v>334</v>
      </c>
      <c r="E34" s="2" t="s">
        <v>335</v>
      </c>
      <c r="F34" s="20">
        <v>0.25846064814814784</v>
      </c>
    </row>
    <row r="35" spans="1:6" ht="24.75" customHeight="1">
      <c r="A35" s="11">
        <v>20</v>
      </c>
      <c r="B35" s="11" t="s">
        <v>89</v>
      </c>
      <c r="C35" s="12" t="s">
        <v>9</v>
      </c>
      <c r="D35" s="2" t="s">
        <v>361</v>
      </c>
      <c r="E35" s="2" t="s">
        <v>362</v>
      </c>
      <c r="F35" s="20">
        <v>0.2585879629629626</v>
      </c>
    </row>
    <row r="36" spans="1:6" ht="24.75" customHeight="1">
      <c r="A36" s="10">
        <v>91</v>
      </c>
      <c r="B36" s="11" t="s">
        <v>108</v>
      </c>
      <c r="C36" s="12" t="s">
        <v>77</v>
      </c>
      <c r="D36" s="2" t="s">
        <v>373</v>
      </c>
      <c r="E36" s="2" t="s">
        <v>374</v>
      </c>
      <c r="F36" s="20">
        <v>0.25982638888888854</v>
      </c>
    </row>
    <row r="37" spans="1:6" ht="24.75" customHeight="1">
      <c r="A37" s="11">
        <v>30</v>
      </c>
      <c r="B37" s="11" t="s">
        <v>74</v>
      </c>
      <c r="C37" s="12" t="s">
        <v>9</v>
      </c>
      <c r="D37" s="2" t="s">
        <v>385</v>
      </c>
      <c r="E37" s="2" t="s">
        <v>386</v>
      </c>
      <c r="F37" s="20">
        <v>0.26288194444444407</v>
      </c>
    </row>
    <row r="38" spans="1:6" ht="24.75" customHeight="1">
      <c r="A38" s="11">
        <v>27</v>
      </c>
      <c r="B38" s="11" t="s">
        <v>124</v>
      </c>
      <c r="C38" s="12" t="s">
        <v>9</v>
      </c>
      <c r="D38" s="2" t="s">
        <v>340</v>
      </c>
      <c r="E38" s="14" t="s">
        <v>316</v>
      </c>
      <c r="F38" s="20">
        <v>0.2629976851851849</v>
      </c>
    </row>
    <row r="39" spans="1:6" ht="24.75" customHeight="1">
      <c r="A39" s="11">
        <v>24</v>
      </c>
      <c r="B39" s="11" t="s">
        <v>62</v>
      </c>
      <c r="C39" s="12" t="s">
        <v>47</v>
      </c>
      <c r="D39" s="2" t="s">
        <v>379</v>
      </c>
      <c r="E39" s="2" t="s">
        <v>380</v>
      </c>
      <c r="F39" s="20">
        <v>0.26938657407407374</v>
      </c>
    </row>
    <row r="40" spans="1:6" ht="24.75" customHeight="1">
      <c r="A40" s="10">
        <v>98</v>
      </c>
      <c r="B40" s="11" t="s">
        <v>8</v>
      </c>
      <c r="C40" s="12" t="s">
        <v>77</v>
      </c>
      <c r="D40" s="2" t="s">
        <v>391</v>
      </c>
      <c r="E40" s="2" t="s">
        <v>392</v>
      </c>
      <c r="F40" s="20">
        <v>0.2737731481481478</v>
      </c>
    </row>
    <row r="41" spans="1:6" ht="24.75" customHeight="1">
      <c r="A41" s="10">
        <v>92</v>
      </c>
      <c r="B41" s="11" t="s">
        <v>80</v>
      </c>
      <c r="C41" s="12" t="s">
        <v>77</v>
      </c>
      <c r="D41" s="2" t="s">
        <v>387</v>
      </c>
      <c r="E41" s="2" t="s">
        <v>388</v>
      </c>
      <c r="F41" s="20">
        <v>0.27629629629629593</v>
      </c>
    </row>
    <row r="42" spans="1:6" ht="24.75" customHeight="1">
      <c r="A42" s="11">
        <v>12</v>
      </c>
      <c r="B42" s="11" t="s">
        <v>105</v>
      </c>
      <c r="C42" s="12" t="s">
        <v>9</v>
      </c>
      <c r="D42" s="2" t="s">
        <v>393</v>
      </c>
      <c r="E42" s="2" t="s">
        <v>394</v>
      </c>
      <c r="F42" s="20">
        <v>0.2861226851851848</v>
      </c>
    </row>
    <row r="43" spans="1:6" ht="24.75" customHeight="1">
      <c r="A43" s="10">
        <v>2</v>
      </c>
      <c r="B43" s="11" t="s">
        <v>111</v>
      </c>
      <c r="C43" s="12" t="s">
        <v>9</v>
      </c>
      <c r="D43" s="2" t="s">
        <v>401</v>
      </c>
      <c r="E43" s="2" t="s">
        <v>402</v>
      </c>
      <c r="F43" s="20">
        <v>0.30523148148148116</v>
      </c>
    </row>
    <row r="44" spans="1:6" ht="24.75" customHeight="1">
      <c r="A44" s="10">
        <v>95</v>
      </c>
      <c r="B44" s="11" t="s">
        <v>129</v>
      </c>
      <c r="C44" s="12" t="s">
        <v>47</v>
      </c>
      <c r="D44" s="22" t="s">
        <v>397</v>
      </c>
      <c r="E44" s="22" t="s">
        <v>398</v>
      </c>
      <c r="F44" s="20">
        <v>0.30907407407407383</v>
      </c>
    </row>
    <row r="45" spans="1:6" ht="24.75" customHeight="1">
      <c r="A45" s="11">
        <v>19</v>
      </c>
      <c r="B45" s="11" t="s">
        <v>132</v>
      </c>
      <c r="C45" s="12" t="s">
        <v>77</v>
      </c>
      <c r="D45" s="2" t="s">
        <v>389</v>
      </c>
      <c r="E45" s="2" t="s">
        <v>390</v>
      </c>
      <c r="F45" s="20">
        <v>0.31001157407407376</v>
      </c>
    </row>
    <row r="46" spans="1:6" ht="24.75" customHeight="1">
      <c r="A46" s="10">
        <v>8</v>
      </c>
      <c r="B46" s="11" t="s">
        <v>121</v>
      </c>
      <c r="C46" s="12" t="s">
        <v>77</v>
      </c>
      <c r="D46" s="2" t="s">
        <v>399</v>
      </c>
      <c r="E46" s="2" t="s">
        <v>400</v>
      </c>
      <c r="F46" s="20">
        <v>0.3239351851851849</v>
      </c>
    </row>
    <row r="47" spans="1:6" ht="24.75" customHeight="1">
      <c r="A47" s="11">
        <v>16</v>
      </c>
      <c r="B47" s="11" t="s">
        <v>92</v>
      </c>
      <c r="C47" s="12" t="s">
        <v>77</v>
      </c>
      <c r="D47" s="2" t="s">
        <v>403</v>
      </c>
      <c r="E47" s="2" t="s">
        <v>404</v>
      </c>
      <c r="F47" s="20">
        <v>0.3338194444444441</v>
      </c>
    </row>
  </sheetData>
  <mergeCells count="2">
    <mergeCell ref="A1:F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23.57421875" style="15" customWidth="1"/>
    <col min="5" max="5" width="29.140625" style="15" customWidth="1"/>
    <col min="6" max="6" width="9.28125" style="1" customWidth="1"/>
  </cols>
  <sheetData>
    <row r="1" spans="1:6" ht="34.5">
      <c r="A1" s="3" t="s">
        <v>0</v>
      </c>
      <c r="B1" s="3"/>
      <c r="C1" s="3"/>
      <c r="D1" s="3"/>
      <c r="E1" s="3"/>
      <c r="F1" s="3"/>
    </row>
    <row r="2" spans="1:6" ht="27">
      <c r="A2" s="4" t="s">
        <v>406</v>
      </c>
      <c r="B2" s="4"/>
      <c r="C2" s="4"/>
      <c r="D2" s="4"/>
      <c r="E2" s="4"/>
      <c r="F2" s="4"/>
    </row>
    <row r="3" spans="1:6" ht="36" customHeight="1">
      <c r="A3" s="5" t="s">
        <v>2</v>
      </c>
      <c r="B3" s="6" t="s">
        <v>3</v>
      </c>
      <c r="C3" s="7" t="s">
        <v>4</v>
      </c>
      <c r="D3" s="23" t="s">
        <v>5</v>
      </c>
      <c r="E3" s="23" t="s">
        <v>6</v>
      </c>
      <c r="F3" s="19" t="s">
        <v>7</v>
      </c>
    </row>
    <row r="4" spans="1:6" ht="24.75" customHeight="1">
      <c r="A4" s="10">
        <v>86</v>
      </c>
      <c r="B4" s="11" t="s">
        <v>24</v>
      </c>
      <c r="C4" s="12" t="s">
        <v>9</v>
      </c>
      <c r="D4" s="15" t="s">
        <v>407</v>
      </c>
      <c r="E4" s="15" t="s">
        <v>408</v>
      </c>
      <c r="F4" s="20">
        <v>0.04922453703703705</v>
      </c>
    </row>
    <row r="5" spans="1:6" ht="24.75" customHeight="1">
      <c r="A5" s="10">
        <v>3</v>
      </c>
      <c r="B5" s="11" t="s">
        <v>15</v>
      </c>
      <c r="C5" s="12" t="s">
        <v>9</v>
      </c>
      <c r="D5" s="24" t="s">
        <v>409</v>
      </c>
      <c r="E5" s="24" t="s">
        <v>410</v>
      </c>
      <c r="F5" s="20">
        <v>0.05171296296296299</v>
      </c>
    </row>
    <row r="6" spans="1:6" ht="24.75" customHeight="1">
      <c r="A6" s="10">
        <v>5</v>
      </c>
      <c r="B6" s="11" t="s">
        <v>18</v>
      </c>
      <c r="C6" s="12" t="s">
        <v>9</v>
      </c>
      <c r="D6" s="15" t="s">
        <v>411</v>
      </c>
      <c r="E6" s="15" t="s">
        <v>412</v>
      </c>
      <c r="F6" s="20">
        <v>0.05703703703703705</v>
      </c>
    </row>
    <row r="7" spans="1:6" ht="24.75" customHeight="1">
      <c r="A7" s="10">
        <v>97</v>
      </c>
      <c r="B7" s="11" t="s">
        <v>8</v>
      </c>
      <c r="C7" s="12" t="s">
        <v>9</v>
      </c>
      <c r="D7" s="15" t="s">
        <v>413</v>
      </c>
      <c r="E7" s="15" t="s">
        <v>414</v>
      </c>
      <c r="F7" s="20">
        <v>0.057407407407407435</v>
      </c>
    </row>
    <row r="8" spans="1:6" ht="24.75" customHeight="1">
      <c r="A8" s="10">
        <v>89</v>
      </c>
      <c r="B8" s="11" t="s">
        <v>30</v>
      </c>
      <c r="C8" s="12" t="s">
        <v>9</v>
      </c>
      <c r="D8" s="15" t="s">
        <v>415</v>
      </c>
      <c r="E8" s="15" t="s">
        <v>416</v>
      </c>
      <c r="F8" s="20">
        <v>0.05802083333333333</v>
      </c>
    </row>
    <row r="9" spans="1:6" ht="24.75" customHeight="1">
      <c r="A9" s="11">
        <v>14</v>
      </c>
      <c r="B9" s="11" t="s">
        <v>33</v>
      </c>
      <c r="C9" s="12" t="s">
        <v>9</v>
      </c>
      <c r="D9" s="15" t="s">
        <v>417</v>
      </c>
      <c r="E9" s="15" t="s">
        <v>418</v>
      </c>
      <c r="F9" s="20">
        <v>0.05803240740740742</v>
      </c>
    </row>
    <row r="10" spans="1:6" ht="24.75" customHeight="1">
      <c r="A10" s="10">
        <v>93</v>
      </c>
      <c r="B10" s="11" t="s">
        <v>59</v>
      </c>
      <c r="C10" s="12" t="s">
        <v>47</v>
      </c>
      <c r="D10" s="15" t="s">
        <v>419</v>
      </c>
      <c r="E10" s="15" t="s">
        <v>420</v>
      </c>
      <c r="F10" s="20">
        <v>0.05902777777777776</v>
      </c>
    </row>
    <row r="11" spans="1:6" ht="24.75" customHeight="1">
      <c r="A11" s="10">
        <v>4</v>
      </c>
      <c r="B11" s="11" t="s">
        <v>27</v>
      </c>
      <c r="C11" s="12" t="s">
        <v>9</v>
      </c>
      <c r="D11" s="24" t="s">
        <v>421</v>
      </c>
      <c r="E11" s="24" t="s">
        <v>422</v>
      </c>
      <c r="F11" s="20">
        <v>0.059212962962962995</v>
      </c>
    </row>
    <row r="12" spans="1:6" ht="24.75" customHeight="1">
      <c r="A12" s="11">
        <v>27</v>
      </c>
      <c r="B12" s="11" t="s">
        <v>124</v>
      </c>
      <c r="C12" s="12" t="s">
        <v>9</v>
      </c>
      <c r="D12" s="15" t="s">
        <v>423</v>
      </c>
      <c r="E12" s="15" t="s">
        <v>424</v>
      </c>
      <c r="F12" s="20">
        <v>0.05973379629629663</v>
      </c>
    </row>
    <row r="13" spans="1:6" ht="24.75" customHeight="1">
      <c r="A13" s="10">
        <v>6</v>
      </c>
      <c r="B13" s="11" t="s">
        <v>18</v>
      </c>
      <c r="C13" s="12" t="s">
        <v>39</v>
      </c>
      <c r="D13" s="15" t="s">
        <v>425</v>
      </c>
      <c r="E13" s="15" t="s">
        <v>426</v>
      </c>
      <c r="F13" s="20">
        <v>0.05979166666666663</v>
      </c>
    </row>
    <row r="14" spans="1:6" ht="24.75" customHeight="1">
      <c r="A14" s="10">
        <v>87</v>
      </c>
      <c r="B14" s="11" t="s">
        <v>24</v>
      </c>
      <c r="C14" s="12" t="s">
        <v>77</v>
      </c>
      <c r="D14" s="15" t="s">
        <v>427</v>
      </c>
      <c r="E14" s="15" t="s">
        <v>428</v>
      </c>
      <c r="F14" s="20">
        <v>0.06034722222222219</v>
      </c>
    </row>
    <row r="15" spans="1:6" ht="24.75" customHeight="1">
      <c r="A15" s="11">
        <v>10</v>
      </c>
      <c r="B15" s="11" t="s">
        <v>42</v>
      </c>
      <c r="C15" s="12" t="s">
        <v>9</v>
      </c>
      <c r="D15" s="15" t="s">
        <v>429</v>
      </c>
      <c r="E15" s="15" t="s">
        <v>430</v>
      </c>
      <c r="F15" s="20">
        <v>0.0612152777777778</v>
      </c>
    </row>
    <row r="16" spans="1:6" ht="24.75" customHeight="1">
      <c r="A16" s="11">
        <v>28</v>
      </c>
      <c r="B16" s="11" t="s">
        <v>21</v>
      </c>
      <c r="C16" s="12" t="s">
        <v>9</v>
      </c>
      <c r="D16" s="15" t="s">
        <v>431</v>
      </c>
      <c r="E16" s="15" t="s">
        <v>432</v>
      </c>
      <c r="F16" s="20">
        <v>0.06224537037037037</v>
      </c>
    </row>
    <row r="17" spans="1:6" ht="24.75" customHeight="1">
      <c r="A17" s="11">
        <v>23</v>
      </c>
      <c r="B17" s="11" t="s">
        <v>62</v>
      </c>
      <c r="C17" s="12" t="s">
        <v>9</v>
      </c>
      <c r="D17" s="15" t="s">
        <v>433</v>
      </c>
      <c r="E17" s="15" t="s">
        <v>434</v>
      </c>
      <c r="F17" s="20">
        <v>0.0632523148148148</v>
      </c>
    </row>
    <row r="18" spans="1:6" ht="24.75" customHeight="1">
      <c r="A18" s="11">
        <v>17</v>
      </c>
      <c r="B18" s="11" t="s">
        <v>36</v>
      </c>
      <c r="C18" s="12" t="s">
        <v>9</v>
      </c>
      <c r="D18" s="15" t="s">
        <v>435</v>
      </c>
      <c r="E18" s="15" t="s">
        <v>436</v>
      </c>
      <c r="F18" s="20">
        <v>0.0638310185185185</v>
      </c>
    </row>
    <row r="19" spans="1:6" ht="24.75" customHeight="1">
      <c r="A19" s="11">
        <v>26</v>
      </c>
      <c r="B19" s="11" t="s">
        <v>116</v>
      </c>
      <c r="C19" s="12" t="s">
        <v>9</v>
      </c>
      <c r="D19" s="15" t="s">
        <v>437</v>
      </c>
      <c r="E19" s="15" t="s">
        <v>438</v>
      </c>
      <c r="F19" s="20">
        <v>0.06383101851851852</v>
      </c>
    </row>
    <row r="20" spans="1:6" ht="24.75" customHeight="1">
      <c r="A20" s="11">
        <v>18</v>
      </c>
      <c r="B20" s="11" t="s">
        <v>71</v>
      </c>
      <c r="C20" s="12" t="s">
        <v>9</v>
      </c>
      <c r="D20" s="15" t="s">
        <v>439</v>
      </c>
      <c r="E20" s="15" t="s">
        <v>440</v>
      </c>
      <c r="F20" s="20">
        <v>0.06460648148148182</v>
      </c>
    </row>
    <row r="21" spans="1:6" ht="24.75" customHeight="1">
      <c r="A21" s="11">
        <v>19</v>
      </c>
      <c r="B21" s="11" t="s">
        <v>132</v>
      </c>
      <c r="C21" s="12" t="s">
        <v>77</v>
      </c>
      <c r="D21" s="15" t="s">
        <v>441</v>
      </c>
      <c r="E21" s="15" t="s">
        <v>442</v>
      </c>
      <c r="F21" s="20">
        <v>0.06473379629629664</v>
      </c>
    </row>
    <row r="22" spans="1:6" ht="24.75" customHeight="1">
      <c r="A22" s="10">
        <v>1</v>
      </c>
      <c r="B22" s="11" t="s">
        <v>12</v>
      </c>
      <c r="C22" s="12" t="s">
        <v>9</v>
      </c>
      <c r="D22" s="15" t="s">
        <v>443</v>
      </c>
      <c r="E22" s="15" t="s">
        <v>444</v>
      </c>
      <c r="F22" s="20">
        <v>0.06510416666666666</v>
      </c>
    </row>
    <row r="23" spans="1:6" ht="24.75" customHeight="1">
      <c r="A23" s="11">
        <v>30</v>
      </c>
      <c r="B23" s="11" t="s">
        <v>74</v>
      </c>
      <c r="C23" s="12" t="s">
        <v>9</v>
      </c>
      <c r="D23" s="15" t="s">
        <v>445</v>
      </c>
      <c r="E23" s="15" t="s">
        <v>446</v>
      </c>
      <c r="F23" s="20">
        <v>0.06527777777777807</v>
      </c>
    </row>
    <row r="24" spans="1:6" ht="24.75" customHeight="1">
      <c r="A24" s="10">
        <v>92</v>
      </c>
      <c r="B24" s="11" t="s">
        <v>80</v>
      </c>
      <c r="C24" s="12" t="s">
        <v>77</v>
      </c>
      <c r="D24" s="15" t="s">
        <v>447</v>
      </c>
      <c r="E24" s="15" t="s">
        <v>448</v>
      </c>
      <c r="F24" s="20">
        <v>0.06559027777777812</v>
      </c>
    </row>
    <row r="25" spans="1:6" ht="24.75" customHeight="1">
      <c r="A25" s="10">
        <v>7</v>
      </c>
      <c r="B25" s="11" t="s">
        <v>86</v>
      </c>
      <c r="C25" s="12" t="s">
        <v>77</v>
      </c>
      <c r="D25" s="15" t="s">
        <v>449</v>
      </c>
      <c r="E25" s="15" t="s">
        <v>450</v>
      </c>
      <c r="F25" s="20">
        <v>0.0657638888888892</v>
      </c>
    </row>
    <row r="26" spans="1:6" ht="24.75" customHeight="1">
      <c r="A26" s="11">
        <v>25</v>
      </c>
      <c r="B26" s="11" t="s">
        <v>50</v>
      </c>
      <c r="C26" s="12" t="s">
        <v>9</v>
      </c>
      <c r="D26" s="15" t="s">
        <v>451</v>
      </c>
      <c r="E26" s="15" t="s">
        <v>452</v>
      </c>
      <c r="F26" s="20">
        <v>0.06585648148148149</v>
      </c>
    </row>
    <row r="27" spans="1:6" ht="24.75" customHeight="1">
      <c r="A27" s="10">
        <v>90</v>
      </c>
      <c r="B27" s="11" t="s">
        <v>100</v>
      </c>
      <c r="C27" s="12" t="s">
        <v>9</v>
      </c>
      <c r="D27" s="15" t="s">
        <v>453</v>
      </c>
      <c r="E27" s="15" t="s">
        <v>454</v>
      </c>
      <c r="F27" s="20">
        <v>0.0665393518518522</v>
      </c>
    </row>
    <row r="28" spans="1:6" ht="24.75" customHeight="1">
      <c r="A28" s="10">
        <v>91</v>
      </c>
      <c r="B28" s="11" t="s">
        <v>108</v>
      </c>
      <c r="C28" s="12" t="s">
        <v>77</v>
      </c>
      <c r="D28" s="15" t="s">
        <v>455</v>
      </c>
      <c r="E28" s="15" t="s">
        <v>456</v>
      </c>
      <c r="F28" s="20">
        <v>0.06711805555555586</v>
      </c>
    </row>
    <row r="29" spans="1:6" ht="24.75" customHeight="1">
      <c r="A29" s="10">
        <v>99</v>
      </c>
      <c r="B29" s="11" t="s">
        <v>8</v>
      </c>
      <c r="C29" s="12" t="s">
        <v>47</v>
      </c>
      <c r="D29" s="15" t="s">
        <v>457</v>
      </c>
      <c r="E29" s="15" t="s">
        <v>458</v>
      </c>
      <c r="F29" s="20">
        <v>0.06717592592592622</v>
      </c>
    </row>
    <row r="30" spans="1:6" ht="24.75" customHeight="1">
      <c r="A30" s="11">
        <v>21</v>
      </c>
      <c r="B30" s="11" t="s">
        <v>83</v>
      </c>
      <c r="C30" s="12" t="s">
        <v>9</v>
      </c>
      <c r="D30" s="15" t="s">
        <v>459</v>
      </c>
      <c r="E30" s="15" t="s">
        <v>460</v>
      </c>
      <c r="F30" s="20">
        <v>0.06841435185185188</v>
      </c>
    </row>
    <row r="31" spans="1:6" ht="24.75" customHeight="1">
      <c r="A31" s="11">
        <v>15</v>
      </c>
      <c r="B31" s="11" t="s">
        <v>33</v>
      </c>
      <c r="C31" s="12" t="s">
        <v>47</v>
      </c>
      <c r="D31" s="15" t="s">
        <v>461</v>
      </c>
      <c r="E31" s="15" t="s">
        <v>462</v>
      </c>
      <c r="F31" s="20">
        <v>0.0685648148148148</v>
      </c>
    </row>
    <row r="32" spans="1:6" ht="24.75" customHeight="1">
      <c r="A32" s="10">
        <v>2</v>
      </c>
      <c r="B32" s="11" t="s">
        <v>111</v>
      </c>
      <c r="C32" s="12" t="s">
        <v>9</v>
      </c>
      <c r="D32" s="15" t="s">
        <v>463</v>
      </c>
      <c r="E32" s="15" t="s">
        <v>464</v>
      </c>
      <c r="F32" s="20">
        <v>0.07028935185185217</v>
      </c>
    </row>
    <row r="33" spans="1:6" ht="24.75" customHeight="1">
      <c r="A33" s="11">
        <v>29</v>
      </c>
      <c r="B33" s="11" t="s">
        <v>21</v>
      </c>
      <c r="C33" s="12" t="s">
        <v>47</v>
      </c>
      <c r="D33" s="15" t="s">
        <v>465</v>
      </c>
      <c r="E33" s="15" t="s">
        <v>466</v>
      </c>
      <c r="F33" s="20">
        <v>0.07157407407407443</v>
      </c>
    </row>
    <row r="34" spans="1:6" ht="24.75" customHeight="1">
      <c r="A34" s="10">
        <v>88</v>
      </c>
      <c r="B34" s="11" t="s">
        <v>24</v>
      </c>
      <c r="C34" s="12" t="s">
        <v>39</v>
      </c>
      <c r="D34" s="15" t="s">
        <v>467</v>
      </c>
      <c r="E34" s="15" t="s">
        <v>468</v>
      </c>
      <c r="F34" s="20">
        <v>0.07196759259259258</v>
      </c>
    </row>
    <row r="35" spans="1:6" ht="24.75" customHeight="1">
      <c r="A35" s="10">
        <v>96</v>
      </c>
      <c r="B35" s="11" t="s">
        <v>65</v>
      </c>
      <c r="C35" s="12" t="s">
        <v>9</v>
      </c>
      <c r="D35" s="15" t="s">
        <v>469</v>
      </c>
      <c r="E35" s="15" t="s">
        <v>470</v>
      </c>
      <c r="F35" s="20">
        <v>0.07332175925925957</v>
      </c>
    </row>
    <row r="36" spans="1:6" ht="24.75" customHeight="1">
      <c r="A36" s="10">
        <v>98</v>
      </c>
      <c r="B36" s="11" t="s">
        <v>8</v>
      </c>
      <c r="C36" s="12" t="s">
        <v>77</v>
      </c>
      <c r="D36" s="15" t="s">
        <v>471</v>
      </c>
      <c r="E36" s="15" t="s">
        <v>472</v>
      </c>
      <c r="F36" s="20">
        <v>0.07494212962962996</v>
      </c>
    </row>
    <row r="37" spans="1:6" ht="24.75" customHeight="1">
      <c r="A37" s="10">
        <v>94</v>
      </c>
      <c r="B37" s="11" t="s">
        <v>97</v>
      </c>
      <c r="C37" s="12" t="s">
        <v>47</v>
      </c>
      <c r="D37" s="15" t="s">
        <v>473</v>
      </c>
      <c r="E37" s="15" t="s">
        <v>474</v>
      </c>
      <c r="F37" s="20">
        <v>0.07501157407407441</v>
      </c>
    </row>
    <row r="38" spans="1:6" ht="24.75" customHeight="1">
      <c r="A38" s="10">
        <v>8</v>
      </c>
      <c r="B38" s="11" t="s">
        <v>121</v>
      </c>
      <c r="C38" s="12" t="s">
        <v>77</v>
      </c>
      <c r="D38" s="15" t="s">
        <v>475</v>
      </c>
      <c r="E38" s="15" t="s">
        <v>476</v>
      </c>
      <c r="F38" s="20">
        <v>0.07534722222222254</v>
      </c>
    </row>
    <row r="39" spans="1:6" ht="24.75" customHeight="1">
      <c r="A39" s="11">
        <v>11</v>
      </c>
      <c r="B39" s="11" t="s">
        <v>68</v>
      </c>
      <c r="C39" s="12" t="s">
        <v>9</v>
      </c>
      <c r="D39" s="15" t="s">
        <v>477</v>
      </c>
      <c r="E39" s="15" t="s">
        <v>478</v>
      </c>
      <c r="F39" s="20">
        <v>0.07731481481481514</v>
      </c>
    </row>
    <row r="40" spans="1:6" ht="24.75" customHeight="1">
      <c r="A40" s="11">
        <v>16</v>
      </c>
      <c r="B40" s="11" t="s">
        <v>92</v>
      </c>
      <c r="C40" s="12" t="s">
        <v>77</v>
      </c>
      <c r="D40" s="15" t="s">
        <v>479</v>
      </c>
      <c r="E40" s="15" t="s">
        <v>480</v>
      </c>
      <c r="F40" s="20">
        <v>0.07754629629629659</v>
      </c>
    </row>
    <row r="41" spans="1:6" ht="24.75" customHeight="1">
      <c r="A41" s="11">
        <v>24</v>
      </c>
      <c r="B41" s="11" t="s">
        <v>62</v>
      </c>
      <c r="C41" s="12" t="s">
        <v>47</v>
      </c>
      <c r="D41" s="15" t="s">
        <v>481</v>
      </c>
      <c r="E41" s="15" t="s">
        <v>482</v>
      </c>
      <c r="F41" s="20">
        <v>0.07833333333333367</v>
      </c>
    </row>
    <row r="42" spans="1:6" ht="24.75" customHeight="1">
      <c r="A42" s="11">
        <v>9</v>
      </c>
      <c r="B42" s="11" t="s">
        <v>53</v>
      </c>
      <c r="C42" s="12" t="s">
        <v>39</v>
      </c>
      <c r="D42" s="15" t="s">
        <v>483</v>
      </c>
      <c r="E42" s="15" t="s">
        <v>484</v>
      </c>
      <c r="F42" s="20">
        <v>0.07902777777777811</v>
      </c>
    </row>
    <row r="43" spans="1:6" ht="24.75" customHeight="1">
      <c r="A43" s="10">
        <v>95</v>
      </c>
      <c r="B43" s="11" t="s">
        <v>129</v>
      </c>
      <c r="C43" s="12" t="s">
        <v>47</v>
      </c>
      <c r="D43" s="15" t="s">
        <v>485</v>
      </c>
      <c r="E43" s="15" t="s">
        <v>486</v>
      </c>
      <c r="F43" s="20">
        <v>0.08035879629629664</v>
      </c>
    </row>
    <row r="44" spans="1:6" ht="24.75" customHeight="1">
      <c r="A44" s="11">
        <v>20</v>
      </c>
      <c r="B44" s="11" t="s">
        <v>89</v>
      </c>
      <c r="C44" s="12" t="s">
        <v>9</v>
      </c>
      <c r="D44" s="25" t="s">
        <v>487</v>
      </c>
      <c r="E44" s="25" t="s">
        <v>488</v>
      </c>
      <c r="F44" s="20">
        <v>0.08177083333333365</v>
      </c>
    </row>
    <row r="45" spans="1:6" ht="24.75" customHeight="1">
      <c r="A45" s="11">
        <v>13</v>
      </c>
      <c r="B45" s="11" t="s">
        <v>56</v>
      </c>
      <c r="C45" s="12" t="s">
        <v>9</v>
      </c>
      <c r="D45" s="15" t="s">
        <v>489</v>
      </c>
      <c r="E45" s="15" t="s">
        <v>490</v>
      </c>
      <c r="F45" s="20">
        <v>0.08562500000000031</v>
      </c>
    </row>
    <row r="46" spans="1:6" ht="24.75" customHeight="1">
      <c r="A46" s="11">
        <v>22</v>
      </c>
      <c r="B46" s="11" t="s">
        <v>92</v>
      </c>
      <c r="C46" s="12" t="s">
        <v>9</v>
      </c>
      <c r="D46" s="26" t="s">
        <v>491</v>
      </c>
      <c r="E46" s="26" t="s">
        <v>492</v>
      </c>
      <c r="F46" s="20">
        <v>0.08603009259259295</v>
      </c>
    </row>
    <row r="47" spans="1:6" ht="24.75" customHeight="1">
      <c r="A47" s="11">
        <v>12</v>
      </c>
      <c r="B47" s="11" t="s">
        <v>105</v>
      </c>
      <c r="C47" s="12" t="s">
        <v>9</v>
      </c>
      <c r="D47" s="15" t="s">
        <v>493</v>
      </c>
      <c r="E47" s="15" t="s">
        <v>494</v>
      </c>
      <c r="F47" s="20">
        <v>0.08796296296296327</v>
      </c>
    </row>
  </sheetData>
  <mergeCells count="2">
    <mergeCell ref="A1:F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42.421875" style="0" customWidth="1"/>
    <col min="3" max="3" width="15.421875" style="0" customWidth="1"/>
    <col min="4" max="4" width="23.57421875" style="15" customWidth="1"/>
    <col min="5" max="5" width="29.140625" style="15" customWidth="1"/>
    <col min="6" max="6" width="10.57421875" style="1" customWidth="1"/>
  </cols>
  <sheetData>
    <row r="1" spans="1:6" ht="34.5">
      <c r="A1" s="3" t="s">
        <v>0</v>
      </c>
      <c r="B1" s="3"/>
      <c r="C1" s="3"/>
      <c r="D1" s="3"/>
      <c r="E1" s="3"/>
      <c r="F1" s="3"/>
    </row>
    <row r="2" spans="1:6" ht="27">
      <c r="A2" s="4" t="s">
        <v>495</v>
      </c>
      <c r="B2" s="4"/>
      <c r="C2" s="4"/>
      <c r="D2" s="4"/>
      <c r="E2" s="4"/>
      <c r="F2" s="4"/>
    </row>
    <row r="3" spans="1:6" ht="36" customHeight="1">
      <c r="A3" s="5" t="s">
        <v>2</v>
      </c>
      <c r="B3" s="6" t="s">
        <v>3</v>
      </c>
      <c r="C3" s="7" t="s">
        <v>4</v>
      </c>
      <c r="D3" s="23" t="s">
        <v>5</v>
      </c>
      <c r="E3" s="23" t="s">
        <v>6</v>
      </c>
      <c r="F3" s="19" t="s">
        <v>225</v>
      </c>
    </row>
    <row r="4" spans="1:6" ht="24.75" customHeight="1">
      <c r="A4" s="10">
        <v>3</v>
      </c>
      <c r="B4" s="11" t="s">
        <v>15</v>
      </c>
      <c r="C4" s="12" t="s">
        <v>9</v>
      </c>
      <c r="D4" s="24" t="s">
        <v>409</v>
      </c>
      <c r="E4" s="24" t="s">
        <v>410</v>
      </c>
      <c r="F4" s="20">
        <v>0.23532407407407407</v>
      </c>
    </row>
    <row r="5" spans="1:6" ht="24.75" customHeight="1">
      <c r="A5" s="10">
        <v>86</v>
      </c>
      <c r="B5" s="11" t="s">
        <v>24</v>
      </c>
      <c r="C5" s="12" t="s">
        <v>9</v>
      </c>
      <c r="D5" s="15" t="s">
        <v>407</v>
      </c>
      <c r="E5" s="15" t="s">
        <v>408</v>
      </c>
      <c r="F5" s="20">
        <v>0.2395138888888889</v>
      </c>
    </row>
    <row r="6" spans="1:6" ht="24.75" customHeight="1">
      <c r="A6" s="10">
        <v>5</v>
      </c>
      <c r="B6" s="11" t="s">
        <v>18</v>
      </c>
      <c r="C6" s="12" t="s">
        <v>9</v>
      </c>
      <c r="D6" s="15" t="s">
        <v>411</v>
      </c>
      <c r="E6" s="15" t="s">
        <v>412</v>
      </c>
      <c r="F6" s="20">
        <v>0.2477662037037037</v>
      </c>
    </row>
    <row r="7" spans="1:6" ht="24.75" customHeight="1">
      <c r="A7" s="10">
        <v>97</v>
      </c>
      <c r="B7" s="11" t="s">
        <v>8</v>
      </c>
      <c r="C7" s="12" t="s">
        <v>9</v>
      </c>
      <c r="D7" s="15" t="s">
        <v>413</v>
      </c>
      <c r="E7" s="15" t="s">
        <v>414</v>
      </c>
      <c r="F7" s="20">
        <v>0.25222222222222224</v>
      </c>
    </row>
    <row r="8" spans="1:6" ht="24.75" customHeight="1">
      <c r="A8" s="11">
        <v>28</v>
      </c>
      <c r="B8" s="11" t="s">
        <v>21</v>
      </c>
      <c r="C8" s="12" t="s">
        <v>9</v>
      </c>
      <c r="D8" s="15" t="s">
        <v>431</v>
      </c>
      <c r="E8" s="15" t="s">
        <v>432</v>
      </c>
      <c r="F8" s="20">
        <v>0.2656597222222222</v>
      </c>
    </row>
    <row r="9" spans="1:6" ht="24.75" customHeight="1">
      <c r="A9" s="10">
        <v>89</v>
      </c>
      <c r="B9" s="11" t="s">
        <v>30</v>
      </c>
      <c r="C9" s="12" t="s">
        <v>9</v>
      </c>
      <c r="D9" s="15" t="s">
        <v>415</v>
      </c>
      <c r="E9" s="15" t="s">
        <v>416</v>
      </c>
      <c r="F9" s="20">
        <v>0.26630787037037035</v>
      </c>
    </row>
    <row r="10" spans="1:6" ht="24.75" customHeight="1">
      <c r="A10" s="10">
        <v>4</v>
      </c>
      <c r="B10" s="11" t="s">
        <v>27</v>
      </c>
      <c r="C10" s="12" t="s">
        <v>9</v>
      </c>
      <c r="D10" s="24" t="s">
        <v>421</v>
      </c>
      <c r="E10" s="24" t="s">
        <v>422</v>
      </c>
      <c r="F10" s="20">
        <v>0.26950231481481485</v>
      </c>
    </row>
    <row r="11" spans="1:6" ht="24.75" customHeight="1">
      <c r="A11" s="11">
        <v>14</v>
      </c>
      <c r="B11" s="11" t="s">
        <v>33</v>
      </c>
      <c r="C11" s="12" t="s">
        <v>9</v>
      </c>
      <c r="D11" s="15" t="s">
        <v>417</v>
      </c>
      <c r="E11" s="15" t="s">
        <v>418</v>
      </c>
      <c r="F11" s="20">
        <v>0.2702314814814815</v>
      </c>
    </row>
    <row r="12" spans="1:6" ht="24.75" customHeight="1">
      <c r="A12" s="11">
        <v>10</v>
      </c>
      <c r="B12" s="11" t="s">
        <v>42</v>
      </c>
      <c r="C12" s="12" t="s">
        <v>9</v>
      </c>
      <c r="D12" s="15" t="s">
        <v>429</v>
      </c>
      <c r="E12" s="15" t="s">
        <v>430</v>
      </c>
      <c r="F12" s="20">
        <v>0.27109953703703704</v>
      </c>
    </row>
    <row r="13" spans="1:6" ht="24.75" customHeight="1">
      <c r="A13" s="10">
        <v>6</v>
      </c>
      <c r="B13" s="11" t="s">
        <v>18</v>
      </c>
      <c r="C13" s="12" t="s">
        <v>39</v>
      </c>
      <c r="D13" s="15" t="s">
        <v>425</v>
      </c>
      <c r="E13" s="15" t="s">
        <v>426</v>
      </c>
      <c r="F13" s="20">
        <v>0.27390046296296294</v>
      </c>
    </row>
    <row r="14" spans="1:6" ht="24.75" customHeight="1">
      <c r="A14" s="11">
        <v>17</v>
      </c>
      <c r="B14" s="11" t="s">
        <v>36</v>
      </c>
      <c r="C14" s="12" t="s">
        <v>9</v>
      </c>
      <c r="D14" s="15" t="s">
        <v>435</v>
      </c>
      <c r="E14" s="15" t="s">
        <v>436</v>
      </c>
      <c r="F14" s="20">
        <v>0.27747685185185184</v>
      </c>
    </row>
    <row r="15" spans="1:6" ht="24.75" customHeight="1">
      <c r="A15" s="10">
        <v>93</v>
      </c>
      <c r="B15" s="11" t="s">
        <v>59</v>
      </c>
      <c r="C15" s="12" t="s">
        <v>47</v>
      </c>
      <c r="D15" s="15" t="s">
        <v>419</v>
      </c>
      <c r="E15" s="15" t="s">
        <v>420</v>
      </c>
      <c r="F15" s="20">
        <v>0.2891550925925926</v>
      </c>
    </row>
    <row r="16" spans="1:6" ht="24.75" customHeight="1">
      <c r="A16" s="11">
        <v>23</v>
      </c>
      <c r="B16" s="11" t="s">
        <v>62</v>
      </c>
      <c r="C16" s="12" t="s">
        <v>9</v>
      </c>
      <c r="D16" s="15" t="s">
        <v>433</v>
      </c>
      <c r="E16" s="15" t="s">
        <v>434</v>
      </c>
      <c r="F16" s="20">
        <v>0.29233796296296294</v>
      </c>
    </row>
    <row r="17" spans="1:6" ht="24.75" customHeight="1">
      <c r="A17" s="11">
        <v>25</v>
      </c>
      <c r="B17" s="11" t="s">
        <v>50</v>
      </c>
      <c r="C17" s="12" t="s">
        <v>9</v>
      </c>
      <c r="D17" s="15" t="s">
        <v>451</v>
      </c>
      <c r="E17" s="15" t="s">
        <v>452</v>
      </c>
      <c r="F17" s="20">
        <v>0.2943865740740741</v>
      </c>
    </row>
    <row r="18" spans="1:6" ht="24.75" customHeight="1">
      <c r="A18" s="10">
        <v>1</v>
      </c>
      <c r="B18" s="11" t="s">
        <v>12</v>
      </c>
      <c r="C18" s="12" t="s">
        <v>9</v>
      </c>
      <c r="D18" s="15" t="s">
        <v>443</v>
      </c>
      <c r="E18" s="15" t="s">
        <v>444</v>
      </c>
      <c r="F18" s="20">
        <v>0.2956944444444444</v>
      </c>
    </row>
    <row r="19" spans="1:6" ht="24.75" customHeight="1">
      <c r="A19" s="10">
        <v>88</v>
      </c>
      <c r="B19" s="11" t="s">
        <v>24</v>
      </c>
      <c r="C19" s="12" t="s">
        <v>39</v>
      </c>
      <c r="D19" s="15" t="s">
        <v>467</v>
      </c>
      <c r="E19" s="15" t="s">
        <v>468</v>
      </c>
      <c r="F19" s="20">
        <v>0.29625</v>
      </c>
    </row>
    <row r="20" spans="1:6" ht="24.75" customHeight="1">
      <c r="A20" s="11">
        <v>21</v>
      </c>
      <c r="B20" s="11" t="s">
        <v>83</v>
      </c>
      <c r="C20" s="12" t="s">
        <v>9</v>
      </c>
      <c r="D20" s="15" t="s">
        <v>459</v>
      </c>
      <c r="E20" s="15" t="s">
        <v>460</v>
      </c>
      <c r="F20" s="20">
        <v>0.3013078703703704</v>
      </c>
    </row>
    <row r="21" spans="1:6" ht="24.75" customHeight="1">
      <c r="A21" s="11">
        <v>15</v>
      </c>
      <c r="B21" s="11" t="s">
        <v>33</v>
      </c>
      <c r="C21" s="12" t="s">
        <v>47</v>
      </c>
      <c r="D21" s="15" t="s">
        <v>461</v>
      </c>
      <c r="E21" s="15" t="s">
        <v>462</v>
      </c>
      <c r="F21" s="20">
        <v>0.3071759259259259</v>
      </c>
    </row>
    <row r="22" spans="1:6" ht="24.75" customHeight="1">
      <c r="A22" s="10">
        <v>7</v>
      </c>
      <c r="B22" s="11" t="s">
        <v>86</v>
      </c>
      <c r="C22" s="12" t="s">
        <v>77</v>
      </c>
      <c r="D22" s="15" t="s">
        <v>449</v>
      </c>
      <c r="E22" s="15" t="s">
        <v>450</v>
      </c>
      <c r="F22" s="20">
        <v>0.3097106481481484</v>
      </c>
    </row>
    <row r="23" spans="1:6" ht="24.75" customHeight="1">
      <c r="A23" s="11">
        <v>18</v>
      </c>
      <c r="B23" s="11" t="s">
        <v>71</v>
      </c>
      <c r="C23" s="12" t="s">
        <v>9</v>
      </c>
      <c r="D23" s="15" t="s">
        <v>439</v>
      </c>
      <c r="E23" s="15" t="s">
        <v>440</v>
      </c>
      <c r="F23" s="20">
        <v>0.30990740740740774</v>
      </c>
    </row>
    <row r="24" spans="1:6" ht="24.75" customHeight="1">
      <c r="A24" s="10">
        <v>99</v>
      </c>
      <c r="B24" s="11" t="s">
        <v>8</v>
      </c>
      <c r="C24" s="12" t="s">
        <v>47</v>
      </c>
      <c r="D24" s="15" t="s">
        <v>457</v>
      </c>
      <c r="E24" s="15" t="s">
        <v>458</v>
      </c>
      <c r="F24" s="20">
        <v>0.3132638888888892</v>
      </c>
    </row>
    <row r="25" spans="1:6" ht="24.75" customHeight="1">
      <c r="A25" s="10">
        <v>90</v>
      </c>
      <c r="B25" s="11" t="s">
        <v>100</v>
      </c>
      <c r="C25" s="12" t="s">
        <v>9</v>
      </c>
      <c r="D25" s="15" t="s">
        <v>453</v>
      </c>
      <c r="E25" s="15" t="s">
        <v>454</v>
      </c>
      <c r="F25" s="20">
        <v>0.31384259259259295</v>
      </c>
    </row>
    <row r="26" spans="1:6" ht="24.75" customHeight="1">
      <c r="A26" s="10">
        <v>87</v>
      </c>
      <c r="B26" s="11" t="s">
        <v>24</v>
      </c>
      <c r="C26" s="12" t="s">
        <v>77</v>
      </c>
      <c r="D26" s="15" t="s">
        <v>427</v>
      </c>
      <c r="E26" s="15" t="s">
        <v>428</v>
      </c>
      <c r="F26" s="20">
        <v>0.3146527777777778</v>
      </c>
    </row>
    <row r="27" spans="1:6" ht="24.75" customHeight="1">
      <c r="A27" s="11">
        <v>29</v>
      </c>
      <c r="B27" s="11" t="s">
        <v>21</v>
      </c>
      <c r="C27" s="12" t="s">
        <v>47</v>
      </c>
      <c r="D27" s="15" t="s">
        <v>465</v>
      </c>
      <c r="E27" s="15" t="s">
        <v>466</v>
      </c>
      <c r="F27" s="20">
        <v>0.32150462962962967</v>
      </c>
    </row>
    <row r="28" spans="1:6" ht="24.75" customHeight="1">
      <c r="A28" s="11">
        <v>26</v>
      </c>
      <c r="B28" s="11" t="s">
        <v>116</v>
      </c>
      <c r="C28" s="12" t="s">
        <v>9</v>
      </c>
      <c r="D28" s="15" t="s">
        <v>437</v>
      </c>
      <c r="E28" s="15" t="s">
        <v>438</v>
      </c>
      <c r="F28" s="20">
        <v>0.3222916666666663</v>
      </c>
    </row>
    <row r="29" spans="1:6" ht="24.75" customHeight="1">
      <c r="A29" s="11">
        <v>27</v>
      </c>
      <c r="B29" s="11" t="s">
        <v>124</v>
      </c>
      <c r="C29" s="12" t="s">
        <v>9</v>
      </c>
      <c r="D29" s="15" t="s">
        <v>423</v>
      </c>
      <c r="E29" s="15" t="s">
        <v>424</v>
      </c>
      <c r="F29" s="20">
        <v>0.3227314814814815</v>
      </c>
    </row>
    <row r="30" spans="1:6" ht="24.75" customHeight="1">
      <c r="A30" s="10">
        <v>96</v>
      </c>
      <c r="B30" s="11" t="s">
        <v>65</v>
      </c>
      <c r="C30" s="12" t="s">
        <v>9</v>
      </c>
      <c r="D30" s="15" t="s">
        <v>469</v>
      </c>
      <c r="E30" s="15" t="s">
        <v>470</v>
      </c>
      <c r="F30" s="20">
        <v>0.32299768518518546</v>
      </c>
    </row>
    <row r="31" spans="1:6" ht="24.75" customHeight="1">
      <c r="A31" s="11">
        <v>11</v>
      </c>
      <c r="B31" s="11" t="s">
        <v>68</v>
      </c>
      <c r="C31" s="12" t="s">
        <v>9</v>
      </c>
      <c r="D31" s="15" t="s">
        <v>477</v>
      </c>
      <c r="E31" s="15" t="s">
        <v>478</v>
      </c>
      <c r="F31" s="20">
        <v>0.3234953703703707</v>
      </c>
    </row>
    <row r="32" spans="1:6" ht="24.75" customHeight="1">
      <c r="A32" s="10">
        <v>91</v>
      </c>
      <c r="B32" s="11" t="s">
        <v>108</v>
      </c>
      <c r="C32" s="12" t="s">
        <v>77</v>
      </c>
      <c r="D32" s="15" t="s">
        <v>455</v>
      </c>
      <c r="E32" s="15" t="s">
        <v>456</v>
      </c>
      <c r="F32" s="20">
        <v>0.32694444444444437</v>
      </c>
    </row>
    <row r="33" spans="1:6" ht="24.75" customHeight="1">
      <c r="A33" s="11">
        <v>13</v>
      </c>
      <c r="B33" s="11" t="s">
        <v>56</v>
      </c>
      <c r="C33" s="12" t="s">
        <v>9</v>
      </c>
      <c r="D33" s="15" t="s">
        <v>489</v>
      </c>
      <c r="E33" s="15" t="s">
        <v>490</v>
      </c>
      <c r="F33" s="20">
        <v>0.3274074074074077</v>
      </c>
    </row>
    <row r="34" spans="1:6" ht="24.75" customHeight="1">
      <c r="A34" s="11">
        <v>30</v>
      </c>
      <c r="B34" s="11" t="s">
        <v>74</v>
      </c>
      <c r="C34" s="12" t="s">
        <v>9</v>
      </c>
      <c r="D34" s="15" t="s">
        <v>445</v>
      </c>
      <c r="E34" s="15" t="s">
        <v>446</v>
      </c>
      <c r="F34" s="20">
        <v>0.3281597222222222</v>
      </c>
    </row>
    <row r="35" spans="1:6" ht="24.75" customHeight="1">
      <c r="A35" s="11">
        <v>9</v>
      </c>
      <c r="B35" s="11" t="s">
        <v>53</v>
      </c>
      <c r="C35" s="12" t="s">
        <v>39</v>
      </c>
      <c r="D35" s="15" t="s">
        <v>483</v>
      </c>
      <c r="E35" s="15" t="s">
        <v>484</v>
      </c>
      <c r="F35" s="20">
        <v>0.330578703703704</v>
      </c>
    </row>
    <row r="36" spans="1:6" ht="24.75" customHeight="1">
      <c r="A36" s="10">
        <v>94</v>
      </c>
      <c r="B36" s="11" t="s">
        <v>97</v>
      </c>
      <c r="C36" s="12" t="s">
        <v>47</v>
      </c>
      <c r="D36" s="15" t="s">
        <v>473</v>
      </c>
      <c r="E36" s="15" t="s">
        <v>474</v>
      </c>
      <c r="F36" s="20">
        <v>0.3326851851851852</v>
      </c>
    </row>
    <row r="37" spans="1:6" ht="24.75" customHeight="1">
      <c r="A37" s="11">
        <v>20</v>
      </c>
      <c r="B37" s="11" t="s">
        <v>89</v>
      </c>
      <c r="C37" s="12" t="s">
        <v>9</v>
      </c>
      <c r="D37" s="15" t="s">
        <v>487</v>
      </c>
      <c r="E37" s="15" t="s">
        <v>488</v>
      </c>
      <c r="F37" s="20">
        <v>0.3403587962962963</v>
      </c>
    </row>
    <row r="38" spans="1:6" ht="24.75" customHeight="1">
      <c r="A38" s="10">
        <v>92</v>
      </c>
      <c r="B38" s="11" t="s">
        <v>80</v>
      </c>
      <c r="C38" s="12" t="s">
        <v>77</v>
      </c>
      <c r="D38" s="15" t="s">
        <v>447</v>
      </c>
      <c r="E38" s="15" t="s">
        <v>448</v>
      </c>
      <c r="F38" s="20">
        <v>0.3418865740740741</v>
      </c>
    </row>
    <row r="39" spans="1:6" ht="24.75" customHeight="1">
      <c r="A39" s="11">
        <v>22</v>
      </c>
      <c r="B39" s="11" t="s">
        <v>92</v>
      </c>
      <c r="C39" s="12" t="s">
        <v>9</v>
      </c>
      <c r="D39" s="26" t="s">
        <v>491</v>
      </c>
      <c r="E39" s="26" t="s">
        <v>492</v>
      </c>
      <c r="F39" s="20">
        <v>0.34255787037037044</v>
      </c>
    </row>
    <row r="40" spans="1:6" ht="24.75" customHeight="1">
      <c r="A40" s="11">
        <v>24</v>
      </c>
      <c r="B40" s="11" t="s">
        <v>62</v>
      </c>
      <c r="C40" s="12" t="s">
        <v>47</v>
      </c>
      <c r="D40" s="15" t="s">
        <v>481</v>
      </c>
      <c r="E40" s="15" t="s">
        <v>482</v>
      </c>
      <c r="F40" s="20">
        <v>0.34771990740740744</v>
      </c>
    </row>
    <row r="41" spans="1:6" ht="24.75" customHeight="1">
      <c r="A41" s="10">
        <v>98</v>
      </c>
      <c r="B41" s="11" t="s">
        <v>8</v>
      </c>
      <c r="C41" s="12" t="s">
        <v>77</v>
      </c>
      <c r="D41" s="15" t="s">
        <v>471</v>
      </c>
      <c r="E41" s="15" t="s">
        <v>472</v>
      </c>
      <c r="F41" s="20">
        <v>0.3487152777777778</v>
      </c>
    </row>
    <row r="42" spans="1:6" ht="24.75" customHeight="1">
      <c r="A42" s="11">
        <v>12</v>
      </c>
      <c r="B42" s="11" t="s">
        <v>105</v>
      </c>
      <c r="C42" s="12" t="s">
        <v>9</v>
      </c>
      <c r="D42" s="15" t="s">
        <v>493</v>
      </c>
      <c r="E42" s="15" t="s">
        <v>494</v>
      </c>
      <c r="F42" s="20">
        <v>0.37408564814814804</v>
      </c>
    </row>
    <row r="43" spans="1:6" ht="24.75" customHeight="1">
      <c r="A43" s="11">
        <v>19</v>
      </c>
      <c r="B43" s="11" t="s">
        <v>132</v>
      </c>
      <c r="C43" s="12" t="s">
        <v>77</v>
      </c>
      <c r="D43" s="15" t="s">
        <v>441</v>
      </c>
      <c r="E43" s="15" t="s">
        <v>442</v>
      </c>
      <c r="F43" s="20">
        <v>0.3747453703703705</v>
      </c>
    </row>
    <row r="44" spans="1:6" ht="24.75" customHeight="1">
      <c r="A44" s="10">
        <v>2</v>
      </c>
      <c r="B44" s="11" t="s">
        <v>111</v>
      </c>
      <c r="C44" s="12" t="s">
        <v>9</v>
      </c>
      <c r="D44" s="25" t="s">
        <v>463</v>
      </c>
      <c r="E44" s="25" t="s">
        <v>464</v>
      </c>
      <c r="F44" s="20">
        <v>0.3755208333333334</v>
      </c>
    </row>
    <row r="45" spans="1:6" ht="24.75" customHeight="1">
      <c r="A45" s="10">
        <v>95</v>
      </c>
      <c r="B45" s="11" t="s">
        <v>129</v>
      </c>
      <c r="C45" s="12" t="s">
        <v>47</v>
      </c>
      <c r="D45" s="15" t="s">
        <v>485</v>
      </c>
      <c r="E45" s="15" t="s">
        <v>486</v>
      </c>
      <c r="F45" s="20">
        <v>0.38943287037037044</v>
      </c>
    </row>
    <row r="46" spans="1:6" ht="24.75" customHeight="1">
      <c r="A46" s="10">
        <v>8</v>
      </c>
      <c r="B46" s="11" t="s">
        <v>121</v>
      </c>
      <c r="C46" s="12" t="s">
        <v>77</v>
      </c>
      <c r="D46" s="15" t="s">
        <v>475</v>
      </c>
      <c r="E46" s="15" t="s">
        <v>476</v>
      </c>
      <c r="F46" s="20">
        <v>0.3992824074074074</v>
      </c>
    </row>
    <row r="47" spans="1:6" ht="24.75" customHeight="1">
      <c r="A47" s="11">
        <v>16</v>
      </c>
      <c r="B47" s="11" t="s">
        <v>92</v>
      </c>
      <c r="C47" s="12" t="s">
        <v>77</v>
      </c>
      <c r="D47" s="15" t="s">
        <v>479</v>
      </c>
      <c r="E47" s="15" t="s">
        <v>480</v>
      </c>
      <c r="F47" s="20">
        <v>0.41136574074074067</v>
      </c>
    </row>
  </sheetData>
  <mergeCells count="2">
    <mergeCell ref="A1:F1"/>
    <mergeCell ref="A2:F2"/>
  </mergeCells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Moss</dc:creator>
  <cp:keywords/>
  <dc:description/>
  <cp:lastModifiedBy>Jack</cp:lastModifiedBy>
  <cp:lastPrinted>2009-06-14T15:07:05Z</cp:lastPrinted>
  <dcterms:created xsi:type="dcterms:W3CDTF">2002-06-24T21:31:29Z</dcterms:created>
  <dcterms:modified xsi:type="dcterms:W3CDTF">2009-07-14T16:19:29Z</dcterms:modified>
  <cp:category/>
  <cp:version/>
  <cp:contentType/>
  <cp:contentStatus/>
</cp:coreProperties>
</file>